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880" windowHeight="7335" activeTab="3"/>
  </bookViews>
  <sheets>
    <sheet name="売上一覧" sheetId="1" r:id="rId1"/>
    <sheet name="ブランド別顧客" sheetId="4" r:id="rId2"/>
    <sheet name="顧客住所" sheetId="2" r:id="rId3"/>
    <sheet name="顧客一覧" sheetId="3" r:id="rId4"/>
  </sheets>
  <definedNames>
    <definedName name="_xlnm._FilterDatabase" localSheetId="2" hidden="1">顧客住所!$A$1:$I$4</definedName>
  </definedNames>
  <calcPr calcId="145621"/>
  <pivotCaches>
    <pivotCache cacheId="4" r:id="rId5"/>
  </pivotCaches>
</workbook>
</file>

<file path=xl/calcChain.xml><?xml version="1.0" encoding="utf-8"?>
<calcChain xmlns="http://schemas.openxmlformats.org/spreadsheetml/2006/main">
  <c r="I26" i="2" l="1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C27" i="2" l="1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2" i="2" l="1"/>
  <c r="C3" i="2"/>
  <c r="C4" i="2"/>
  <c r="I3" i="2"/>
  <c r="I4" i="2"/>
  <c r="H3" i="2"/>
  <c r="H4" i="2"/>
  <c r="G3" i="2"/>
  <c r="G4" i="2"/>
  <c r="F3" i="2"/>
  <c r="F4" i="2"/>
  <c r="E3" i="2"/>
  <c r="E4" i="2"/>
  <c r="D3" i="2"/>
  <c r="D4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<sst xmlns="http://schemas.openxmlformats.org/spreadsheetml/2006/main" count="1087" uniqueCount="158">
  <si>
    <t>伝票番号</t>
  </si>
  <si>
    <t>伝票日付</t>
  </si>
  <si>
    <t>営業日付</t>
  </si>
  <si>
    <t>時刻</t>
  </si>
  <si>
    <t>店舗コード</t>
  </si>
  <si>
    <t>店舗名</t>
  </si>
  <si>
    <t>区分</t>
  </si>
  <si>
    <t>人数</t>
  </si>
  <si>
    <t>客層</t>
  </si>
  <si>
    <t>性別</t>
  </si>
  <si>
    <t>顧客コード</t>
  </si>
  <si>
    <t>小計</t>
  </si>
  <si>
    <t>内税</t>
  </si>
  <si>
    <t>外税</t>
  </si>
  <si>
    <t>消費税計</t>
  </si>
  <si>
    <t>小計値引</t>
  </si>
  <si>
    <t>合計金額</t>
  </si>
  <si>
    <t>お預り金</t>
  </si>
  <si>
    <t>釣り銭額</t>
  </si>
  <si>
    <t>合計点数</t>
  </si>
  <si>
    <t>返品元伝票番号</t>
  </si>
  <si>
    <t>端末名</t>
  </si>
  <si>
    <t>担当者コード</t>
  </si>
  <si>
    <t>担当者名(姓)</t>
  </si>
  <si>
    <t>担当者名(名)</t>
  </si>
  <si>
    <t>売上</t>
  </si>
  <si>
    <t>男性</t>
  </si>
  <si>
    <t>A0001</t>
  </si>
  <si>
    <t>銀座三越店</t>
  </si>
  <si>
    <t>USS のiPad3 #2</t>
  </si>
  <si>
    <t>名前(姓)</t>
  </si>
  <si>
    <t>名前(名)</t>
  </si>
  <si>
    <t>ふりがな(姓)</t>
  </si>
  <si>
    <t>ふりがな(名)</t>
    <phoneticPr fontId="18"/>
  </si>
  <si>
    <t>電話番号</t>
  </si>
  <si>
    <t>メールアドレス</t>
  </si>
  <si>
    <t>性別(男性/女性/不明)</t>
  </si>
  <si>
    <t>誕生日</t>
  </si>
  <si>
    <t>郵便番号</t>
  </si>
  <si>
    <t>都道府県</t>
  </si>
  <si>
    <t>市区町村</t>
  </si>
  <si>
    <t>住所</t>
  </si>
  <si>
    <t>建物</t>
  </si>
  <si>
    <t>状態(通常/削除)</t>
  </si>
  <si>
    <t>10代</t>
    <rPh sb="2" eb="3">
      <t>ダイ</t>
    </rPh>
    <phoneticPr fontId="18"/>
  </si>
  <si>
    <t>初台</t>
    <rPh sb="0" eb="2">
      <t>ハツダイ</t>
    </rPh>
    <phoneticPr fontId="18"/>
  </si>
  <si>
    <t>太郎</t>
    <rPh sb="0" eb="2">
      <t>タロウ</t>
    </rPh>
    <phoneticPr fontId="18"/>
  </si>
  <si>
    <t>はつだい</t>
    <phoneticPr fontId="18"/>
  </si>
  <si>
    <t>たろう</t>
    <phoneticPr fontId="18"/>
  </si>
  <si>
    <t>000-0001</t>
    <phoneticPr fontId="18"/>
  </si>
  <si>
    <t>東京</t>
    <rPh sb="0" eb="2">
      <t>トウキョウ</t>
    </rPh>
    <phoneticPr fontId="18"/>
  </si>
  <si>
    <t>港区</t>
    <rPh sb="0" eb="2">
      <t>ミナトク</t>
    </rPh>
    <phoneticPr fontId="18"/>
  </si>
  <si>
    <t>通常</t>
    <rPh sb="0" eb="2">
      <t>ツウジョウ</t>
    </rPh>
    <phoneticPr fontId="18"/>
  </si>
  <si>
    <t>20代</t>
    <rPh sb="2" eb="3">
      <t>ダイ</t>
    </rPh>
    <phoneticPr fontId="18"/>
  </si>
  <si>
    <t>一郎</t>
    <rPh sb="0" eb="2">
      <t>イチロウ</t>
    </rPh>
    <phoneticPr fontId="18"/>
  </si>
  <si>
    <t>とらのもん</t>
    <phoneticPr fontId="18"/>
  </si>
  <si>
    <t>いちろう</t>
    <phoneticPr fontId="18"/>
  </si>
  <si>
    <t>000-0002</t>
    <phoneticPr fontId="18"/>
  </si>
  <si>
    <t>神奈川</t>
    <rPh sb="0" eb="3">
      <t>カナガワ</t>
    </rPh>
    <phoneticPr fontId="18"/>
  </si>
  <si>
    <t>川崎市</t>
    <rPh sb="0" eb="3">
      <t>カワサキシ</t>
    </rPh>
    <phoneticPr fontId="18"/>
  </si>
  <si>
    <t>30代</t>
    <rPh sb="2" eb="3">
      <t>ダイ</t>
    </rPh>
    <phoneticPr fontId="18"/>
  </si>
  <si>
    <t>次郎</t>
    <rPh sb="0" eb="2">
      <t>ジロウ</t>
    </rPh>
    <phoneticPr fontId="18"/>
  </si>
  <si>
    <t>かみやちょう</t>
    <phoneticPr fontId="18"/>
  </si>
  <si>
    <t>じろう</t>
    <phoneticPr fontId="18"/>
  </si>
  <si>
    <t>000-0003</t>
    <phoneticPr fontId="18"/>
  </si>
  <si>
    <t>千葉</t>
    <rPh sb="0" eb="2">
      <t>チバ</t>
    </rPh>
    <phoneticPr fontId="18"/>
  </si>
  <si>
    <t>八千代市</t>
    <rPh sb="0" eb="4">
      <t>ヤチヨシ</t>
    </rPh>
    <phoneticPr fontId="18"/>
  </si>
  <si>
    <t>40代</t>
    <rPh sb="2" eb="3">
      <t>ダイ</t>
    </rPh>
    <phoneticPr fontId="18"/>
  </si>
  <si>
    <t>渋谷</t>
    <rPh sb="0" eb="2">
      <t>シブヤ</t>
    </rPh>
    <phoneticPr fontId="18"/>
  </si>
  <si>
    <t>三郎</t>
    <rPh sb="0" eb="2">
      <t>サブロウ</t>
    </rPh>
    <phoneticPr fontId="18"/>
  </si>
  <si>
    <t>しぶや</t>
    <phoneticPr fontId="18"/>
  </si>
  <si>
    <t>さぶろう</t>
    <phoneticPr fontId="18"/>
  </si>
  <si>
    <t>000-0004</t>
    <phoneticPr fontId="18"/>
  </si>
  <si>
    <t>埼玉</t>
    <rPh sb="0" eb="2">
      <t>サイタマ</t>
    </rPh>
    <phoneticPr fontId="18"/>
  </si>
  <si>
    <t>大宮市</t>
    <rPh sb="0" eb="3">
      <t>オオミヤシ</t>
    </rPh>
    <phoneticPr fontId="18"/>
  </si>
  <si>
    <t>虎ノ門</t>
    <rPh sb="0" eb="1">
      <t>トラ</t>
    </rPh>
    <rPh sb="2" eb="3">
      <t>モン</t>
    </rPh>
    <phoneticPr fontId="18"/>
  </si>
  <si>
    <t>ビル</t>
    <phoneticPr fontId="18"/>
  </si>
  <si>
    <t>郵便番号</t>
    <rPh sb="0" eb="4">
      <t>ユウビンバンゴウ</t>
    </rPh>
    <phoneticPr fontId="18"/>
  </si>
  <si>
    <t>都道府県</t>
    <rPh sb="0" eb="4">
      <t>トドウフケン</t>
    </rPh>
    <phoneticPr fontId="18"/>
  </si>
  <si>
    <t>市区町村</t>
    <rPh sb="0" eb="2">
      <t>シク</t>
    </rPh>
    <rPh sb="2" eb="4">
      <t>チョウソン</t>
    </rPh>
    <phoneticPr fontId="18"/>
  </si>
  <si>
    <t>住所</t>
    <rPh sb="0" eb="2">
      <t>ジュウショ</t>
    </rPh>
    <phoneticPr fontId="18"/>
  </si>
  <si>
    <t>建物</t>
    <rPh sb="0" eb="2">
      <t>タテモノ</t>
    </rPh>
    <phoneticPr fontId="18"/>
  </si>
  <si>
    <t>ビル</t>
    <phoneticPr fontId="18"/>
  </si>
  <si>
    <t>幸区</t>
    <rPh sb="0" eb="2">
      <t>サイワイク</t>
    </rPh>
    <phoneticPr fontId="18"/>
  </si>
  <si>
    <t>山田</t>
    <rPh sb="0" eb="2">
      <t>ヤマダ</t>
    </rPh>
    <phoneticPr fontId="18"/>
  </si>
  <si>
    <t>佐々木</t>
    <rPh sb="0" eb="3">
      <t>ササキ</t>
    </rPh>
    <phoneticPr fontId="18"/>
  </si>
  <si>
    <t>名前（姓）</t>
    <rPh sb="0" eb="2">
      <t>ナマエ</t>
    </rPh>
    <rPh sb="3" eb="4">
      <t>セイ</t>
    </rPh>
    <phoneticPr fontId="18"/>
  </si>
  <si>
    <t>名前（名）</t>
    <rPh sb="0" eb="2">
      <t>ナマエ</t>
    </rPh>
    <rPh sb="3" eb="4">
      <t>メイ</t>
    </rPh>
    <phoneticPr fontId="18"/>
  </si>
  <si>
    <t>総計</t>
  </si>
  <si>
    <t>合計 / 小計</t>
  </si>
  <si>
    <t>八千代台</t>
    <rPh sb="0" eb="4">
      <t>ヤチヨダイ</t>
    </rPh>
    <phoneticPr fontId="18"/>
  </si>
  <si>
    <t>ビル</t>
    <phoneticPr fontId="18"/>
  </si>
  <si>
    <t>大宮</t>
    <rPh sb="0" eb="2">
      <t>オオミヤ</t>
    </rPh>
    <phoneticPr fontId="18"/>
  </si>
  <si>
    <t>北島</t>
  </si>
  <si>
    <t>崇</t>
  </si>
  <si>
    <t>10代</t>
  </si>
  <si>
    <t>20代</t>
  </si>
  <si>
    <t>40代</t>
  </si>
  <si>
    <t>30代</t>
  </si>
  <si>
    <t>明細行番号</t>
  </si>
  <si>
    <t>商品コード</t>
  </si>
  <si>
    <t>商品名</t>
  </si>
  <si>
    <t>属性コード1</t>
  </si>
  <si>
    <t>属性名1</t>
  </si>
  <si>
    <t>属性コード2</t>
  </si>
  <si>
    <t>属性名2</t>
  </si>
  <si>
    <t>属性コード3</t>
  </si>
  <si>
    <t>属性名3</t>
  </si>
  <si>
    <t>会計部門コード</t>
  </si>
  <si>
    <t>会計部門名</t>
  </si>
  <si>
    <t>単価</t>
  </si>
  <si>
    <t>単価(売価)</t>
  </si>
  <si>
    <t>値引額</t>
  </si>
  <si>
    <t>数量</t>
  </si>
  <si>
    <t>税区分</t>
  </si>
  <si>
    <t>税率</t>
  </si>
  <si>
    <t>明細合計</t>
  </si>
  <si>
    <t>購買区分1</t>
  </si>
  <si>
    <t>購買区分2</t>
  </si>
  <si>
    <t>購買区分3</t>
  </si>
  <si>
    <t>購買区分4</t>
  </si>
  <si>
    <t>購買区分5</t>
  </si>
  <si>
    <t>A1</t>
  </si>
  <si>
    <t>white</t>
  </si>
  <si>
    <t>S</t>
  </si>
  <si>
    <t>衣料</t>
  </si>
  <si>
    <t>A3</t>
  </si>
  <si>
    <t>L</t>
  </si>
  <si>
    <t>コットンチノパンツ</t>
  </si>
  <si>
    <t>A2</t>
  </si>
  <si>
    <t>M</t>
  </si>
  <si>
    <t>ジャケット</t>
  </si>
  <si>
    <t>A4</t>
  </si>
  <si>
    <t>ポロシャツ1</t>
  </si>
  <si>
    <t>gray</t>
  </si>
  <si>
    <t>ポロシャツ2</t>
  </si>
  <si>
    <t>ポロシャツ3</t>
  </si>
  <si>
    <t>camel</t>
  </si>
  <si>
    <t>合計 / 単価(売価)</t>
  </si>
  <si>
    <t>ラウンドバスケット</t>
  </si>
  <si>
    <t>雑貨</t>
  </si>
  <si>
    <t>ポロシャツ</t>
  </si>
  <si>
    <t>ランチョンマット</t>
  </si>
  <si>
    <t>国産米100％使用せんべい</t>
  </si>
  <si>
    <t>食品</t>
  </si>
  <si>
    <t>キャラメルポップコーン</t>
  </si>
  <si>
    <t>マンゴー</t>
  </si>
  <si>
    <t>(空白)</t>
  </si>
  <si>
    <t>ブランド1</t>
    <phoneticPr fontId="18"/>
  </si>
  <si>
    <t>ブランド1</t>
    <phoneticPr fontId="18"/>
  </si>
  <si>
    <t>ブランド2</t>
    <phoneticPr fontId="18"/>
  </si>
  <si>
    <t>ブランド2</t>
    <phoneticPr fontId="18"/>
  </si>
  <si>
    <t>ブランド2</t>
    <phoneticPr fontId="18"/>
  </si>
  <si>
    <t>ブランド3</t>
    <phoneticPr fontId="18"/>
  </si>
  <si>
    <t>ブランド2</t>
    <phoneticPr fontId="18"/>
  </si>
  <si>
    <t>ブランド2</t>
    <phoneticPr fontId="18"/>
  </si>
  <si>
    <t>ブランド3</t>
    <phoneticPr fontId="18"/>
  </si>
  <si>
    <t>ブランド1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</si>
</sst>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1499984740745262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34" borderId="0" xfId="0" applyFill="1" applyBorder="1">
      <alignment vertical="center"/>
    </xf>
    <xf numFmtId="0" fontId="0" fillId="34" borderId="0" xfId="0" applyFill="1">
      <alignment vertical="center"/>
    </xf>
    <xf numFmtId="0" fontId="19" fillId="33" borderId="10" xfId="0" applyFont="1" applyFill="1" applyBorder="1">
      <alignment vertical="center"/>
    </xf>
    <xf numFmtId="176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kawamura" refreshedDate="41976.43040740741" createdVersion="4" refreshedVersion="4" minRefreshableVersion="3" recordCount="64">
  <cacheSource type="worksheet">
    <worksheetSource ref="A1:AV999999" sheet="売上一覧"/>
  </cacheSource>
  <cacheFields count="48">
    <cacheField name="伝票番号" numFmtId="0">
      <sharedItems containsString="0" containsBlank="1" containsNumber="1" containsInteger="1" minValue="1129" maxValue="1165"/>
    </cacheField>
    <cacheField name="伝票日付" numFmtId="0">
      <sharedItems containsString="0" containsBlank="1" containsNumber="1" containsInteger="1" minValue="20140922" maxValue="20141002"/>
    </cacheField>
    <cacheField name="営業日付" numFmtId="0">
      <sharedItems containsString="0" containsBlank="1" containsNumber="1" containsInteger="1" minValue="20140930" maxValue="20141008"/>
    </cacheField>
    <cacheField name="時刻" numFmtId="0">
      <sharedItems containsString="0" containsBlank="1" containsNumber="1" containsInteger="1" minValue="103659" maxValue="150859"/>
    </cacheField>
    <cacheField name="店舗コード" numFmtId="0">
      <sharedItems containsBlank="1"/>
    </cacheField>
    <cacheField name="店舗名" numFmtId="0">
      <sharedItems containsBlank="1"/>
    </cacheField>
    <cacheField name="区分" numFmtId="0">
      <sharedItems containsBlank="1"/>
    </cacheField>
    <cacheField name="人数" numFmtId="0">
      <sharedItems containsString="0" containsBlank="1" containsNumber="1" containsInteger="1" minValue="1" maxValue="1"/>
    </cacheField>
    <cacheField name="客層" numFmtId="0">
      <sharedItems containsBlank="1"/>
    </cacheField>
    <cacheField name="性別" numFmtId="0">
      <sharedItems containsBlank="1"/>
    </cacheField>
    <cacheField name="顧客コード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小計" numFmtId="0">
      <sharedItems containsString="0" containsBlank="1" containsNumber="1" containsInteger="1" minValue="550" maxValue="24980"/>
    </cacheField>
    <cacheField name="内税" numFmtId="0">
      <sharedItems containsString="0" containsBlank="1" containsNumber="1" containsInteger="1" minValue="0" maxValue="638"/>
    </cacheField>
    <cacheField name="外税" numFmtId="0">
      <sharedItems containsString="0" containsBlank="1" containsNumber="1" containsInteger="1" minValue="0" maxValue="1998"/>
    </cacheField>
    <cacheField name="消費税計" numFmtId="0">
      <sharedItems containsString="0" containsBlank="1" containsNumber="1" containsInteger="1" minValue="40" maxValue="1998"/>
    </cacheField>
    <cacheField name="小計値引" numFmtId="0">
      <sharedItems containsString="0" containsBlank="1" containsNumber="1" containsInteger="1" minValue="0" maxValue="0"/>
    </cacheField>
    <cacheField name="合計金額" numFmtId="0">
      <sharedItems containsString="0" containsBlank="1" containsNumber="1" containsInteger="1" minValue="550" maxValue="26978"/>
    </cacheField>
    <cacheField name="お預り金" numFmtId="0">
      <sharedItems containsString="0" containsBlank="1" containsNumber="1" containsInteger="1" minValue="550" maxValue="26978"/>
    </cacheField>
    <cacheField name="釣り銭額" numFmtId="0">
      <sharedItems containsString="0" containsBlank="1" containsNumber="1" containsInteger="1" minValue="0" maxValue="0"/>
    </cacheField>
    <cacheField name="合計点数" numFmtId="0">
      <sharedItems containsString="0" containsBlank="1" containsNumber="1" containsInteger="1" minValue="1" maxValue="3"/>
    </cacheField>
    <cacheField name="明細行番号" numFmtId="0">
      <sharedItems containsString="0" containsBlank="1" containsNumber="1" containsInteger="1" minValue="1" maxValue="3"/>
    </cacheField>
    <cacheField name="商品コード" numFmtId="0">
      <sharedItems containsString="0" containsBlank="1" containsNumber="1" containsInteger="1" minValue="10000006" maxValue="1000000014"/>
    </cacheField>
    <cacheField name="商品名" numFmtId="0">
      <sharedItems containsBlank="1"/>
    </cacheField>
    <cacheField name="属性コード1" numFmtId="0">
      <sharedItems containsBlank="1" containsMixedTypes="1" containsNumber="1" containsInteger="1" minValue="10" maxValue="33"/>
    </cacheField>
    <cacheField name="属性名1" numFmtId="0">
      <sharedItems containsBlank="1"/>
    </cacheField>
    <cacheField name="属性コード2" numFmtId="0">
      <sharedItems containsBlank="1" containsMixedTypes="1" containsNumber="1" containsInteger="1" minValue="10" maxValue="33"/>
    </cacheField>
    <cacheField name="属性名2" numFmtId="0">
      <sharedItems containsBlank="1"/>
    </cacheField>
    <cacheField name="属性コード3" numFmtId="0">
      <sharedItems containsBlank="1"/>
    </cacheField>
    <cacheField name="属性名3" numFmtId="0">
      <sharedItems containsBlank="1" count="7">
        <m/>
        <s v="ブランド2"/>
        <s v="ブランド1"/>
        <s v="ブランド3"/>
        <s v="ポールスミス" u="1"/>
        <s v="ノースフェイス" u="1"/>
        <s v="ジャーナルスタンダード" u="1"/>
      </sharedItems>
    </cacheField>
    <cacheField name="会計部門コード" numFmtId="0">
      <sharedItems containsString="0" containsBlank="1" containsNumber="1" containsInteger="1" minValue="1" maxValue="4"/>
    </cacheField>
    <cacheField name="会計部門名" numFmtId="0">
      <sharedItems containsBlank="1"/>
    </cacheField>
    <cacheField name="単価" numFmtId="0">
      <sharedItems containsString="0" containsBlank="1" containsNumber="1" containsInteger="1" minValue="11" maxValue="10500"/>
    </cacheField>
    <cacheField name="単価(売価)" numFmtId="0">
      <sharedItems containsString="0" containsBlank="1" containsNumber="1" containsInteger="1" minValue="11" maxValue="10500"/>
    </cacheField>
    <cacheField name="値引額" numFmtId="0">
      <sharedItems containsString="0" containsBlank="1" containsNumber="1" containsInteger="1" minValue="0" maxValue="0"/>
    </cacheField>
    <cacheField name="数量" numFmtId="0">
      <sharedItems containsString="0" containsBlank="1" containsNumber="1" containsInteger="1" minValue="1" maxValue="1"/>
    </cacheField>
    <cacheField name="税区分" numFmtId="0">
      <sharedItems containsBlank="1"/>
    </cacheField>
    <cacheField name="税率" numFmtId="0">
      <sharedItems containsString="0" containsBlank="1" containsNumber="1" containsInteger="1" minValue="8" maxValue="8"/>
    </cacheField>
    <cacheField name="明細合計" numFmtId="0">
      <sharedItems containsString="0" containsBlank="1" containsNumber="1" containsInteger="1" minValue="11" maxValue="11340"/>
    </cacheField>
    <cacheField name="返品元伝票番号" numFmtId="0">
      <sharedItems containsNonDate="0" containsString="0" containsBlank="1"/>
    </cacheField>
    <cacheField name="端末名" numFmtId="0">
      <sharedItems containsBlank="1"/>
    </cacheField>
    <cacheField name="担当者コード" numFmtId="0">
      <sharedItems containsString="0" containsBlank="1" containsNumber="1" containsInteger="1" minValue="1" maxValue="1"/>
    </cacheField>
    <cacheField name="担当者名(姓)" numFmtId="0">
      <sharedItems containsBlank="1"/>
    </cacheField>
    <cacheField name="担当者名(名)" numFmtId="0">
      <sharedItems containsBlank="1"/>
    </cacheField>
    <cacheField name="購買区分1" numFmtId="0">
      <sharedItems containsNonDate="0" containsString="0" containsBlank="1"/>
    </cacheField>
    <cacheField name="購買区分2" numFmtId="0">
      <sharedItems containsNonDate="0" containsString="0" containsBlank="1"/>
    </cacheField>
    <cacheField name="購買区分3" numFmtId="0">
      <sharedItems containsNonDate="0" containsString="0" containsBlank="1"/>
    </cacheField>
    <cacheField name="購買区分4" numFmtId="0">
      <sharedItems containsNonDate="0" containsString="0" containsBlank="1"/>
    </cacheField>
    <cacheField name="購買区分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n v="1129"/>
    <n v="20140922"/>
    <n v="20140930"/>
    <n v="150735"/>
    <s v="A0001"/>
    <s v="銀座三越店"/>
    <s v="売上"/>
    <n v="1"/>
    <s v="10代"/>
    <s v="男性"/>
    <x v="0"/>
    <n v="14474"/>
    <n v="638"/>
    <n v="468"/>
    <n v="1106"/>
    <n v="0"/>
    <n v="14942"/>
    <n v="14942"/>
    <n v="0"/>
    <n v="3"/>
    <n v="1"/>
    <n v="1000000005"/>
    <s v="ラウンドバスケット"/>
    <m/>
    <m/>
    <m/>
    <m/>
    <m/>
    <x v="0"/>
    <n v="2"/>
    <s v="雑貨"/>
    <n v="6480"/>
    <n v="6480"/>
    <n v="0"/>
    <n v="1"/>
    <s v="内税"/>
    <n v="8"/>
    <n v="6480"/>
    <m/>
    <s v="USS のiPad3 #2"/>
    <n v="1"/>
    <s v="北島"/>
    <s v="崇"/>
    <m/>
    <m/>
    <m/>
    <m/>
    <m/>
  </r>
  <r>
    <n v="1129"/>
    <n v="20140922"/>
    <n v="20140930"/>
    <n v="150735"/>
    <s v="A0001"/>
    <s v="銀座三越店"/>
    <s v="売上"/>
    <n v="1"/>
    <s v="10代"/>
    <s v="男性"/>
    <x v="0"/>
    <n v="14474"/>
    <n v="638"/>
    <n v="468"/>
    <n v="1106"/>
    <n v="0"/>
    <n v="14942"/>
    <n v="14942"/>
    <n v="0"/>
    <n v="3"/>
    <n v="2"/>
    <n v="1000000001"/>
    <s v="ポロシャツ"/>
    <n v="10"/>
    <s v="gray"/>
    <s v="A1"/>
    <s v="S"/>
    <m/>
    <x v="0"/>
    <n v="1"/>
    <s v="衣料"/>
    <n v="2138"/>
    <n v="2138"/>
    <n v="0"/>
    <n v="1"/>
    <s v="内税"/>
    <n v="8"/>
    <n v="2138"/>
    <m/>
    <s v="USS のiPad3 #2"/>
    <n v="1"/>
    <s v="北島"/>
    <s v="崇"/>
    <m/>
    <m/>
    <m/>
    <m/>
    <m/>
  </r>
  <r>
    <n v="1129"/>
    <n v="20140922"/>
    <n v="20140930"/>
    <n v="150735"/>
    <s v="A0001"/>
    <s v="銀座三越店"/>
    <s v="売上"/>
    <n v="1"/>
    <s v="10代"/>
    <s v="男性"/>
    <x v="0"/>
    <n v="14474"/>
    <n v="638"/>
    <n v="468"/>
    <n v="1106"/>
    <n v="0"/>
    <n v="14942"/>
    <n v="14942"/>
    <n v="0"/>
    <n v="3"/>
    <n v="3"/>
    <n v="1000000003"/>
    <s v="ジャケット"/>
    <m/>
    <m/>
    <m/>
    <m/>
    <m/>
    <x v="0"/>
    <n v="1"/>
    <s v="衣料"/>
    <n v="5856"/>
    <n v="5856"/>
    <n v="0"/>
    <n v="1"/>
    <s v="外税"/>
    <n v="8"/>
    <n v="6324"/>
    <m/>
    <s v="USS のiPad3 #2"/>
    <n v="1"/>
    <s v="北島"/>
    <s v="崇"/>
    <m/>
    <m/>
    <m/>
    <m/>
    <m/>
  </r>
  <r>
    <n v="1130"/>
    <n v="20140922"/>
    <n v="20140930"/>
    <n v="150806"/>
    <s v="A0001"/>
    <s v="銀座三越店"/>
    <s v="売上"/>
    <n v="1"/>
    <s v="20代"/>
    <s v="男性"/>
    <x v="1"/>
    <n v="767"/>
    <n v="56"/>
    <n v="0"/>
    <n v="56"/>
    <n v="0"/>
    <n v="767"/>
    <n v="767"/>
    <n v="0"/>
    <n v="2"/>
    <n v="1"/>
    <n v="1000000006"/>
    <s v="ランチョンマット"/>
    <m/>
    <m/>
    <m/>
    <m/>
    <m/>
    <x v="0"/>
    <n v="2"/>
    <s v="雑貨"/>
    <n v="756"/>
    <n v="756"/>
    <n v="0"/>
    <n v="1"/>
    <s v="内税"/>
    <n v="8"/>
    <n v="756"/>
    <m/>
    <s v="USS のiPad3 #2"/>
    <n v="1"/>
    <s v="北島"/>
    <s v="崇"/>
    <m/>
    <m/>
    <m/>
    <m/>
    <m/>
  </r>
  <r>
    <n v="1130"/>
    <n v="20140922"/>
    <n v="20140930"/>
    <n v="150806"/>
    <s v="A0001"/>
    <s v="銀座三越店"/>
    <s v="売上"/>
    <n v="1"/>
    <s v="20代"/>
    <s v="男性"/>
    <x v="1"/>
    <n v="767"/>
    <n v="56"/>
    <n v="0"/>
    <n v="56"/>
    <n v="0"/>
    <n v="767"/>
    <n v="767"/>
    <n v="0"/>
    <n v="2"/>
    <n v="2"/>
    <n v="1000000001"/>
    <s v="ポロシャツ"/>
    <s v="A1"/>
    <s v="white"/>
    <s v="A1"/>
    <s v="S"/>
    <m/>
    <x v="0"/>
    <n v="1"/>
    <s v="衣料"/>
    <n v="11"/>
    <n v="11"/>
    <n v="0"/>
    <n v="1"/>
    <s v="内税"/>
    <n v="8"/>
    <n v="11"/>
    <m/>
    <s v="USS のiPad3 #2"/>
    <n v="1"/>
    <s v="北島"/>
    <s v="崇"/>
    <m/>
    <m/>
    <m/>
    <m/>
    <m/>
  </r>
  <r>
    <n v="1131"/>
    <n v="20140922"/>
    <n v="20140930"/>
    <n v="150829"/>
    <s v="A0001"/>
    <s v="銀座三越店"/>
    <s v="売上"/>
    <n v="1"/>
    <s v="30代"/>
    <s v="男性"/>
    <x v="2"/>
    <n v="550"/>
    <n v="40"/>
    <n v="0"/>
    <n v="40"/>
    <n v="0"/>
    <n v="550"/>
    <n v="550"/>
    <n v="0"/>
    <n v="3"/>
    <n v="1"/>
    <n v="1000000010"/>
    <s v="国産米100％使用せんべい"/>
    <m/>
    <m/>
    <m/>
    <m/>
    <m/>
    <x v="0"/>
    <n v="4"/>
    <s v="食品"/>
    <n v="324"/>
    <n v="324"/>
    <n v="0"/>
    <n v="1"/>
    <s v="内税"/>
    <n v="8"/>
    <n v="324"/>
    <m/>
    <s v="USS のiPad3 #2"/>
    <n v="1"/>
    <s v="北島"/>
    <s v="崇"/>
    <m/>
    <m/>
    <m/>
    <m/>
    <m/>
  </r>
  <r>
    <n v="1131"/>
    <n v="20140922"/>
    <n v="20140930"/>
    <n v="150829"/>
    <s v="A0001"/>
    <s v="銀座三越店"/>
    <s v="売上"/>
    <n v="1"/>
    <s v="30代"/>
    <s v="男性"/>
    <x v="2"/>
    <n v="550"/>
    <n v="40"/>
    <n v="0"/>
    <n v="40"/>
    <n v="0"/>
    <n v="550"/>
    <n v="550"/>
    <n v="0"/>
    <n v="3"/>
    <n v="2"/>
    <n v="1000000012"/>
    <s v="キャラメルポップコーン"/>
    <m/>
    <m/>
    <m/>
    <m/>
    <m/>
    <x v="0"/>
    <n v="4"/>
    <s v="食品"/>
    <n v="129"/>
    <n v="129"/>
    <n v="0"/>
    <n v="1"/>
    <s v="内税"/>
    <n v="8"/>
    <n v="129"/>
    <m/>
    <s v="USS のiPad3 #2"/>
    <n v="1"/>
    <s v="北島"/>
    <s v="崇"/>
    <m/>
    <m/>
    <m/>
    <m/>
    <m/>
  </r>
  <r>
    <n v="1131"/>
    <n v="20140922"/>
    <n v="20140930"/>
    <n v="150829"/>
    <s v="A0001"/>
    <s v="銀座三越店"/>
    <s v="売上"/>
    <n v="1"/>
    <s v="30代"/>
    <s v="男性"/>
    <x v="2"/>
    <n v="550"/>
    <n v="40"/>
    <n v="0"/>
    <n v="40"/>
    <n v="0"/>
    <n v="550"/>
    <n v="550"/>
    <n v="0"/>
    <n v="3"/>
    <n v="3"/>
    <n v="10000006"/>
    <s v="マンゴー"/>
    <m/>
    <m/>
    <m/>
    <m/>
    <m/>
    <x v="0"/>
    <n v="4"/>
    <s v="食品"/>
    <n v="97"/>
    <n v="97"/>
    <n v="0"/>
    <n v="1"/>
    <s v="内税"/>
    <n v="8"/>
    <n v="97"/>
    <m/>
    <s v="USS のiPad3 #2"/>
    <n v="1"/>
    <s v="北島"/>
    <s v="崇"/>
    <m/>
    <m/>
    <m/>
    <m/>
    <m/>
  </r>
  <r>
    <n v="1132"/>
    <n v="20140922"/>
    <n v="20140930"/>
    <n v="150859"/>
    <s v="A0001"/>
    <s v="銀座三越店"/>
    <s v="売上"/>
    <n v="1"/>
    <s v="30代"/>
    <s v="男性"/>
    <x v="2"/>
    <n v="10154"/>
    <n v="0"/>
    <n v="812"/>
    <n v="812"/>
    <n v="0"/>
    <n v="10966"/>
    <n v="10966"/>
    <n v="0"/>
    <n v="2"/>
    <n v="1"/>
    <n v="1000000002"/>
    <s v="コットンチノパンツ"/>
    <m/>
    <m/>
    <m/>
    <m/>
    <m/>
    <x v="0"/>
    <n v="1"/>
    <s v="衣料"/>
    <n v="4298"/>
    <n v="4298"/>
    <n v="0"/>
    <n v="1"/>
    <s v="外税"/>
    <n v="8"/>
    <n v="4641"/>
    <m/>
    <s v="USS のiPad3 #2"/>
    <n v="1"/>
    <s v="北島"/>
    <s v="崇"/>
    <m/>
    <m/>
    <m/>
    <m/>
    <m/>
  </r>
  <r>
    <n v="1132"/>
    <n v="20140922"/>
    <n v="20140930"/>
    <n v="150859"/>
    <s v="A0001"/>
    <s v="銀座三越店"/>
    <s v="売上"/>
    <n v="1"/>
    <s v="30代"/>
    <s v="男性"/>
    <x v="2"/>
    <n v="10154"/>
    <n v="0"/>
    <n v="812"/>
    <n v="812"/>
    <n v="0"/>
    <n v="10966"/>
    <n v="10966"/>
    <n v="0"/>
    <n v="2"/>
    <n v="2"/>
    <n v="1000000003"/>
    <s v="ジャケット"/>
    <m/>
    <m/>
    <m/>
    <m/>
    <m/>
    <x v="0"/>
    <n v="1"/>
    <s v="衣料"/>
    <n v="5856"/>
    <n v="5856"/>
    <n v="0"/>
    <n v="1"/>
    <s v="外税"/>
    <n v="8"/>
    <n v="6324"/>
    <m/>
    <s v="USS のiPad3 #2"/>
    <n v="1"/>
    <s v="北島"/>
    <s v="崇"/>
    <m/>
    <m/>
    <m/>
    <m/>
    <m/>
  </r>
  <r>
    <n v="1134"/>
    <n v="20140922"/>
    <n v="20141001"/>
    <n v="111330"/>
    <s v="A0001"/>
    <s v="銀座三越店"/>
    <s v="売上"/>
    <n v="1"/>
    <s v="10代"/>
    <s v="男性"/>
    <x v="0"/>
    <n v="13940"/>
    <n v="0"/>
    <n v="1115"/>
    <n v="1115"/>
    <n v="0"/>
    <n v="15055"/>
    <n v="15055"/>
    <n v="0"/>
    <n v="3"/>
    <n v="1"/>
    <n v="1000000001"/>
    <s v="ポロシャツ1"/>
    <n v="10"/>
    <s v="gray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4"/>
    <n v="20140922"/>
    <n v="20141001"/>
    <n v="111330"/>
    <s v="A0001"/>
    <s v="銀座三越店"/>
    <s v="売上"/>
    <n v="1"/>
    <s v="10代"/>
    <s v="男性"/>
    <x v="0"/>
    <n v="13940"/>
    <n v="0"/>
    <n v="1115"/>
    <n v="1115"/>
    <n v="0"/>
    <n v="15055"/>
    <n v="15055"/>
    <n v="0"/>
    <n v="3"/>
    <n v="2"/>
    <n v="1000000002"/>
    <s v="コットンチノパンツ"/>
    <s v="A2"/>
    <s v="M"/>
    <s v="A2"/>
    <s v="ブランド1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4"/>
    <n v="20140922"/>
    <n v="20141001"/>
    <n v="111330"/>
    <s v="A0001"/>
    <s v="銀座三越店"/>
    <s v="売上"/>
    <n v="1"/>
    <s v="10代"/>
    <s v="男性"/>
    <x v="0"/>
    <n v="13940"/>
    <n v="0"/>
    <n v="1115"/>
    <n v="1115"/>
    <n v="0"/>
    <n v="15055"/>
    <n v="15055"/>
    <n v="0"/>
    <n v="3"/>
    <n v="3"/>
    <n v="1000000013"/>
    <s v="ポロシャツ2"/>
    <n v="10"/>
    <s v="gray"/>
    <s v="A1"/>
    <s v="S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35"/>
    <n v="20140922"/>
    <n v="20141001"/>
    <n v="111358"/>
    <s v="A0001"/>
    <s v="銀座三越店"/>
    <s v="売上"/>
    <n v="1"/>
    <s v="20代"/>
    <s v="男性"/>
    <x v="1"/>
    <n v="7960"/>
    <n v="0"/>
    <n v="636"/>
    <n v="636"/>
    <n v="0"/>
    <n v="8596"/>
    <n v="8596"/>
    <n v="0"/>
    <n v="2"/>
    <n v="1"/>
    <n v="1000000001"/>
    <s v="ポロシャツ1"/>
    <s v="A1"/>
    <s v="white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5"/>
    <n v="20140922"/>
    <n v="20141001"/>
    <n v="111358"/>
    <s v="A0001"/>
    <s v="銀座三越店"/>
    <s v="売上"/>
    <n v="1"/>
    <s v="20代"/>
    <s v="男性"/>
    <x v="1"/>
    <n v="7960"/>
    <n v="0"/>
    <n v="636"/>
    <n v="636"/>
    <n v="0"/>
    <n v="8596"/>
    <n v="8596"/>
    <n v="0"/>
    <n v="2"/>
    <n v="2"/>
    <n v="1000000002"/>
    <s v="コットンチノパンツ"/>
    <s v="A2"/>
    <s v="M"/>
    <s v="A2"/>
    <s v="ブランド1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6"/>
    <n v="20140922"/>
    <n v="20141001"/>
    <n v="111419"/>
    <s v="A0001"/>
    <s v="銀座三越店"/>
    <s v="売上"/>
    <n v="1"/>
    <s v="10代"/>
    <s v="男性"/>
    <x v="0"/>
    <n v="3980"/>
    <n v="0"/>
    <n v="318"/>
    <n v="318"/>
    <n v="0"/>
    <n v="4298"/>
    <n v="4298"/>
    <n v="0"/>
    <n v="1"/>
    <n v="1"/>
    <n v="1000000003"/>
    <s v="ジャケット"/>
    <s v="A2"/>
    <s v="M"/>
    <s v="A4"/>
    <s v="ブランド2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7"/>
    <n v="20140922"/>
    <n v="20141001"/>
    <n v="111442"/>
    <s v="A0001"/>
    <s v="銀座三越店"/>
    <s v="売上"/>
    <n v="1"/>
    <s v="40代"/>
    <s v="男性"/>
    <x v="3"/>
    <n v="10960"/>
    <n v="0"/>
    <n v="876"/>
    <n v="876"/>
    <n v="0"/>
    <n v="11836"/>
    <n v="11836"/>
    <n v="0"/>
    <n v="2"/>
    <n v="1"/>
    <n v="1000000014"/>
    <s v="ポロシャツ3"/>
    <n v="10"/>
    <s v="gray"/>
    <s v="A2"/>
    <s v="M"/>
    <s v="A4"/>
    <x v="3"/>
    <n v="1"/>
    <s v="衣料"/>
    <n v="6980"/>
    <n v="6980"/>
    <n v="0"/>
    <n v="1"/>
    <s v="外税"/>
    <n v="8"/>
    <n v="7538"/>
    <m/>
    <s v="USS のiPad3 #2"/>
    <n v="1"/>
    <s v="北島"/>
    <s v="崇"/>
    <m/>
    <m/>
    <m/>
    <m/>
    <m/>
  </r>
  <r>
    <n v="1137"/>
    <n v="20140922"/>
    <n v="20141001"/>
    <n v="111442"/>
    <s v="A0001"/>
    <s v="銀座三越店"/>
    <s v="売上"/>
    <n v="1"/>
    <s v="40代"/>
    <s v="男性"/>
    <x v="3"/>
    <n v="10960"/>
    <n v="0"/>
    <n v="876"/>
    <n v="876"/>
    <n v="0"/>
    <n v="11836"/>
    <n v="11836"/>
    <n v="0"/>
    <n v="2"/>
    <n v="2"/>
    <n v="1000000003"/>
    <s v="ジャケット"/>
    <s v="A3"/>
    <s v="L"/>
    <s v="A4"/>
    <s v="ブランド2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8"/>
    <n v="20140922"/>
    <n v="20141001"/>
    <n v="111509"/>
    <s v="A0001"/>
    <s v="銀座三越店"/>
    <s v="売上"/>
    <n v="1"/>
    <s v="20代"/>
    <s v="男性"/>
    <x v="1"/>
    <n v="14940"/>
    <n v="0"/>
    <n v="1195"/>
    <n v="1195"/>
    <n v="0"/>
    <n v="16135"/>
    <n v="16135"/>
    <n v="0"/>
    <n v="3"/>
    <n v="1"/>
    <n v="1000000002"/>
    <s v="コットンチノパンツ"/>
    <s v="A2"/>
    <s v="M"/>
    <s v="A2"/>
    <s v="ブランド1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8"/>
    <n v="20140922"/>
    <n v="20141001"/>
    <n v="111509"/>
    <s v="A0001"/>
    <s v="銀座三越店"/>
    <s v="売上"/>
    <n v="1"/>
    <s v="20代"/>
    <s v="男性"/>
    <x v="1"/>
    <n v="14940"/>
    <n v="0"/>
    <n v="1195"/>
    <n v="1195"/>
    <n v="0"/>
    <n v="16135"/>
    <n v="16135"/>
    <n v="0"/>
    <n v="3"/>
    <n v="2"/>
    <n v="1000000003"/>
    <s v="ジャケット"/>
    <s v="A3"/>
    <s v="L"/>
    <s v="A4"/>
    <s v="ブランド2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8"/>
    <n v="20140922"/>
    <n v="20141001"/>
    <n v="111509"/>
    <s v="A0001"/>
    <s v="銀座三越店"/>
    <s v="売上"/>
    <n v="1"/>
    <s v="20代"/>
    <s v="男性"/>
    <x v="1"/>
    <n v="14940"/>
    <n v="0"/>
    <n v="1195"/>
    <n v="1195"/>
    <n v="0"/>
    <n v="16135"/>
    <n v="16135"/>
    <n v="0"/>
    <n v="3"/>
    <n v="3"/>
    <n v="1000000014"/>
    <s v="ポロシャツ3"/>
    <n v="10"/>
    <s v="gray"/>
    <s v="A2"/>
    <s v="M"/>
    <s v="A4"/>
    <x v="3"/>
    <n v="1"/>
    <s v="衣料"/>
    <n v="6980"/>
    <n v="6980"/>
    <n v="0"/>
    <n v="1"/>
    <s v="外税"/>
    <n v="8"/>
    <n v="7538"/>
    <m/>
    <s v="USS のiPad3 #2"/>
    <n v="1"/>
    <s v="北島"/>
    <s v="崇"/>
    <m/>
    <m/>
    <m/>
    <m/>
    <m/>
  </r>
  <r>
    <n v="1139"/>
    <n v="20140922"/>
    <n v="20141001"/>
    <n v="111554"/>
    <s v="A0001"/>
    <s v="銀座三越店"/>
    <s v="売上"/>
    <n v="1"/>
    <m/>
    <s v="男性"/>
    <x v="4"/>
    <n v="9960"/>
    <n v="0"/>
    <n v="796"/>
    <n v="796"/>
    <n v="0"/>
    <n v="10756"/>
    <n v="10756"/>
    <n v="0"/>
    <n v="2"/>
    <n v="1"/>
    <n v="1000000001"/>
    <s v="ポロシャツ1"/>
    <n v="33"/>
    <s v="camel"/>
    <s v="A2"/>
    <s v="M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39"/>
    <n v="20140922"/>
    <n v="20141001"/>
    <n v="111554"/>
    <s v="A0001"/>
    <s v="銀座三越店"/>
    <s v="売上"/>
    <n v="1"/>
    <m/>
    <s v="男性"/>
    <x v="4"/>
    <n v="9960"/>
    <n v="0"/>
    <n v="796"/>
    <n v="796"/>
    <n v="0"/>
    <n v="10756"/>
    <n v="10756"/>
    <n v="0"/>
    <n v="2"/>
    <n v="2"/>
    <n v="1000000013"/>
    <s v="ポロシャツ2"/>
    <s v="A1"/>
    <s v="white"/>
    <s v="A3"/>
    <s v="L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40"/>
    <n v="20140922"/>
    <n v="20141001"/>
    <n v="111732"/>
    <s v="A0001"/>
    <s v="銀座三越店"/>
    <s v="売上"/>
    <n v="1"/>
    <s v="30代"/>
    <s v="男性"/>
    <x v="2"/>
    <n v="7960"/>
    <n v="0"/>
    <n v="636"/>
    <n v="636"/>
    <n v="0"/>
    <n v="8596"/>
    <n v="8596"/>
    <n v="0"/>
    <n v="2"/>
    <n v="1"/>
    <n v="1000000002"/>
    <s v="コットンチノパンツ"/>
    <s v="A2"/>
    <s v="M"/>
    <s v="A2"/>
    <s v="ブランド1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0"/>
    <n v="20140922"/>
    <n v="20141001"/>
    <n v="111732"/>
    <s v="A0001"/>
    <s v="銀座三越店"/>
    <s v="売上"/>
    <n v="1"/>
    <s v="30代"/>
    <s v="男性"/>
    <x v="2"/>
    <n v="7960"/>
    <n v="0"/>
    <n v="636"/>
    <n v="636"/>
    <n v="0"/>
    <n v="8596"/>
    <n v="8596"/>
    <n v="0"/>
    <n v="2"/>
    <n v="2"/>
    <n v="1000000001"/>
    <s v="ポロシャツ1"/>
    <n v="10"/>
    <s v="gray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1"/>
    <n v="20140922"/>
    <n v="20141001"/>
    <n v="111910"/>
    <s v="A0001"/>
    <s v="銀座三越店"/>
    <s v="売上"/>
    <n v="1"/>
    <s v="30代"/>
    <s v="男性"/>
    <x v="2"/>
    <n v="3980"/>
    <n v="0"/>
    <n v="318"/>
    <n v="318"/>
    <n v="0"/>
    <n v="4298"/>
    <n v="4298"/>
    <n v="0"/>
    <n v="1"/>
    <n v="1"/>
    <n v="1000000002"/>
    <s v="コットンチノパンツ"/>
    <s v="A2"/>
    <s v="M"/>
    <s v="A2"/>
    <s v="ブランド1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2"/>
    <n v="20140922"/>
    <n v="20141001"/>
    <n v="111940"/>
    <s v="A0001"/>
    <s v="銀座三越店"/>
    <s v="売上"/>
    <n v="1"/>
    <s v="10代"/>
    <s v="男性"/>
    <x v="0"/>
    <n v="12960"/>
    <n v="0"/>
    <n v="1036"/>
    <n v="1036"/>
    <n v="0"/>
    <n v="13996"/>
    <n v="13996"/>
    <n v="0"/>
    <n v="2"/>
    <n v="1"/>
    <n v="1000000013"/>
    <s v="ポロシャツ2"/>
    <s v="A1"/>
    <s v="white"/>
    <s v="A2"/>
    <s v="M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42"/>
    <n v="20140922"/>
    <n v="20141001"/>
    <n v="111940"/>
    <s v="A0001"/>
    <s v="銀座三越店"/>
    <s v="売上"/>
    <n v="1"/>
    <s v="10代"/>
    <s v="男性"/>
    <x v="0"/>
    <n v="12960"/>
    <n v="0"/>
    <n v="1036"/>
    <n v="1036"/>
    <n v="0"/>
    <n v="13996"/>
    <n v="13996"/>
    <n v="0"/>
    <n v="2"/>
    <n v="2"/>
    <n v="1000000014"/>
    <s v="ポロシャツ3"/>
    <n v="10"/>
    <s v="gray"/>
    <s v="A3"/>
    <s v="L"/>
    <s v="A4"/>
    <x v="3"/>
    <n v="1"/>
    <s v="衣料"/>
    <n v="6980"/>
    <n v="6980"/>
    <n v="0"/>
    <n v="1"/>
    <s v="外税"/>
    <n v="8"/>
    <n v="7538"/>
    <m/>
    <s v="USS のiPad3 #2"/>
    <n v="1"/>
    <s v="北島"/>
    <s v="崇"/>
    <m/>
    <m/>
    <m/>
    <m/>
    <m/>
  </r>
  <r>
    <n v="1143"/>
    <n v="20140922"/>
    <n v="20141001"/>
    <n v="112011"/>
    <s v="A0001"/>
    <s v="銀座三越店"/>
    <s v="売上"/>
    <n v="1"/>
    <s v="30代"/>
    <s v="男性"/>
    <x v="2"/>
    <n v="13940"/>
    <n v="0"/>
    <n v="1115"/>
    <n v="1115"/>
    <n v="0"/>
    <n v="15055"/>
    <n v="15055"/>
    <n v="0"/>
    <n v="3"/>
    <n v="1"/>
    <n v="1000000002"/>
    <s v="コットンチノパンツ"/>
    <s v="A2"/>
    <s v="M"/>
    <s v="A2"/>
    <s v="ブランド1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3"/>
    <n v="20140922"/>
    <n v="20141001"/>
    <n v="112011"/>
    <s v="A0001"/>
    <s v="銀座三越店"/>
    <s v="売上"/>
    <n v="1"/>
    <s v="30代"/>
    <s v="男性"/>
    <x v="2"/>
    <n v="13940"/>
    <n v="0"/>
    <n v="1115"/>
    <n v="1115"/>
    <n v="0"/>
    <n v="15055"/>
    <n v="15055"/>
    <n v="0"/>
    <n v="3"/>
    <n v="2"/>
    <n v="1000000013"/>
    <s v="ポロシャツ2"/>
    <n v="10"/>
    <s v="gray"/>
    <s v="A1"/>
    <s v="S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43"/>
    <n v="20140922"/>
    <n v="20141001"/>
    <n v="112011"/>
    <s v="A0001"/>
    <s v="銀座三越店"/>
    <s v="売上"/>
    <n v="1"/>
    <s v="30代"/>
    <s v="男性"/>
    <x v="2"/>
    <n v="13940"/>
    <n v="0"/>
    <n v="1115"/>
    <n v="1115"/>
    <n v="0"/>
    <n v="15055"/>
    <n v="15055"/>
    <n v="0"/>
    <n v="3"/>
    <n v="3"/>
    <n v="1000000003"/>
    <s v="ジャケット"/>
    <s v="A2"/>
    <s v="M"/>
    <s v="A4"/>
    <s v="ブランド2"/>
    <m/>
    <x v="0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4"/>
    <n v="20140922"/>
    <n v="20141001"/>
    <n v="112034"/>
    <s v="A0001"/>
    <s v="銀座三越店"/>
    <s v="売上"/>
    <n v="1"/>
    <s v="10代"/>
    <s v="男性"/>
    <x v="0"/>
    <n v="9960"/>
    <n v="0"/>
    <n v="796"/>
    <n v="796"/>
    <n v="0"/>
    <n v="10756"/>
    <n v="10756"/>
    <n v="0"/>
    <n v="2"/>
    <n v="1"/>
    <n v="1000000013"/>
    <s v="ポロシャツ2"/>
    <s v="A1"/>
    <s v="white"/>
    <s v="A3"/>
    <s v="L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44"/>
    <n v="20140922"/>
    <n v="20141001"/>
    <n v="112034"/>
    <s v="A0001"/>
    <s v="銀座三越店"/>
    <s v="売上"/>
    <n v="1"/>
    <s v="10代"/>
    <s v="男性"/>
    <x v="0"/>
    <n v="9960"/>
    <n v="0"/>
    <n v="796"/>
    <n v="796"/>
    <n v="0"/>
    <n v="10756"/>
    <n v="10756"/>
    <n v="0"/>
    <n v="2"/>
    <n v="2"/>
    <n v="1000000001"/>
    <s v="ポロシャツ1"/>
    <s v="A1"/>
    <s v="white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5"/>
    <n v="20140922"/>
    <n v="20141002"/>
    <n v="103659"/>
    <s v="A0001"/>
    <s v="銀座三越店"/>
    <s v="売上"/>
    <n v="1"/>
    <s v="10代"/>
    <s v="男性"/>
    <x v="0"/>
    <n v="13940"/>
    <n v="0"/>
    <n v="1115"/>
    <n v="1115"/>
    <n v="0"/>
    <n v="15055"/>
    <n v="15055"/>
    <n v="0"/>
    <n v="3"/>
    <n v="1"/>
    <n v="1000000001"/>
    <s v="ポロシャツ1"/>
    <n v="10"/>
    <s v="gray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5"/>
    <n v="20140922"/>
    <n v="20141002"/>
    <n v="103659"/>
    <s v="A0001"/>
    <s v="銀座三越店"/>
    <s v="売上"/>
    <n v="1"/>
    <s v="10代"/>
    <s v="男性"/>
    <x v="0"/>
    <n v="13940"/>
    <n v="0"/>
    <n v="1115"/>
    <n v="1115"/>
    <n v="0"/>
    <n v="15055"/>
    <n v="15055"/>
    <n v="0"/>
    <n v="3"/>
    <n v="2"/>
    <n v="1000000001"/>
    <s v="ポロシャツ1"/>
    <n v="33"/>
    <s v="camel"/>
    <s v="A2"/>
    <s v="M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5"/>
    <n v="20140922"/>
    <n v="20141002"/>
    <n v="103659"/>
    <s v="A0001"/>
    <s v="銀座三越店"/>
    <s v="売上"/>
    <n v="1"/>
    <s v="10代"/>
    <s v="男性"/>
    <x v="0"/>
    <n v="13940"/>
    <n v="0"/>
    <n v="1115"/>
    <n v="1115"/>
    <n v="0"/>
    <n v="15055"/>
    <n v="15055"/>
    <n v="0"/>
    <n v="3"/>
    <n v="3"/>
    <n v="1000000013"/>
    <s v="ポロシャツ2"/>
    <n v="10"/>
    <s v="gray"/>
    <s v="A2"/>
    <s v="M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46"/>
    <n v="20140922"/>
    <n v="20141002"/>
    <n v="103733"/>
    <s v="A0001"/>
    <s v="銀座三越店"/>
    <s v="売上"/>
    <n v="1"/>
    <s v="40代"/>
    <s v="男性"/>
    <x v="3"/>
    <n v="18480"/>
    <n v="0"/>
    <n v="1478"/>
    <n v="1478"/>
    <n v="0"/>
    <n v="19958"/>
    <n v="19958"/>
    <n v="0"/>
    <n v="2"/>
    <n v="1"/>
    <n v="1000000002"/>
    <s v="コットンチノパンツ"/>
    <s v="A2"/>
    <s v="M"/>
    <n v="33"/>
    <s v="camel"/>
    <s v="A1"/>
    <x v="1"/>
    <n v="1"/>
    <s v="衣料"/>
    <n v="7980"/>
    <n v="7980"/>
    <n v="0"/>
    <n v="1"/>
    <s v="外税"/>
    <n v="8"/>
    <n v="8618"/>
    <m/>
    <s v="USS のiPad3 #2"/>
    <n v="1"/>
    <s v="北島"/>
    <s v="崇"/>
    <m/>
    <m/>
    <m/>
    <m/>
    <m/>
  </r>
  <r>
    <n v="1146"/>
    <n v="20140922"/>
    <n v="20141002"/>
    <n v="103733"/>
    <s v="A0001"/>
    <s v="銀座三越店"/>
    <s v="売上"/>
    <n v="1"/>
    <s v="40代"/>
    <s v="男性"/>
    <x v="3"/>
    <n v="18480"/>
    <n v="0"/>
    <n v="1478"/>
    <n v="1478"/>
    <n v="0"/>
    <n v="19958"/>
    <n v="19958"/>
    <n v="0"/>
    <n v="2"/>
    <n v="2"/>
    <n v="1000000003"/>
    <s v="ジャケット"/>
    <s v="A2"/>
    <s v="M"/>
    <n v="10"/>
    <s v="gray"/>
    <s v="A4"/>
    <x v="3"/>
    <n v="1"/>
    <s v="衣料"/>
    <n v="10500"/>
    <n v="10500"/>
    <n v="0"/>
    <n v="1"/>
    <s v="外税"/>
    <n v="8"/>
    <n v="11340"/>
    <m/>
    <s v="USS のiPad3 #2"/>
    <n v="1"/>
    <s v="北島"/>
    <s v="崇"/>
    <m/>
    <m/>
    <m/>
    <m/>
    <m/>
  </r>
  <r>
    <n v="1147"/>
    <n v="20140922"/>
    <n v="20141002"/>
    <n v="103807"/>
    <s v="A0001"/>
    <s v="銀座三越店"/>
    <s v="売上"/>
    <n v="1"/>
    <s v="20代"/>
    <s v="男性"/>
    <x v="1"/>
    <n v="23460"/>
    <n v="0"/>
    <n v="1876"/>
    <n v="1876"/>
    <n v="0"/>
    <n v="25336"/>
    <n v="25336"/>
    <n v="0"/>
    <n v="3"/>
    <n v="1"/>
    <n v="1000000003"/>
    <s v="ジャケット"/>
    <s v="A2"/>
    <s v="M"/>
    <n v="33"/>
    <s v="camel"/>
    <s v="A4"/>
    <x v="3"/>
    <n v="1"/>
    <s v="衣料"/>
    <n v="10500"/>
    <n v="10500"/>
    <n v="0"/>
    <n v="1"/>
    <s v="外税"/>
    <n v="8"/>
    <n v="11340"/>
    <m/>
    <s v="USS のiPad3 #2"/>
    <n v="1"/>
    <s v="北島"/>
    <s v="崇"/>
    <m/>
    <m/>
    <m/>
    <m/>
    <m/>
  </r>
  <r>
    <n v="1147"/>
    <n v="20140922"/>
    <n v="20141002"/>
    <n v="103807"/>
    <s v="A0001"/>
    <s v="銀座三越店"/>
    <s v="売上"/>
    <n v="1"/>
    <s v="20代"/>
    <s v="男性"/>
    <x v="1"/>
    <n v="23460"/>
    <n v="0"/>
    <n v="1876"/>
    <n v="1876"/>
    <n v="0"/>
    <n v="25336"/>
    <n v="25336"/>
    <n v="0"/>
    <n v="3"/>
    <n v="2"/>
    <n v="1000000013"/>
    <s v="ポロシャツ2"/>
    <s v="A1"/>
    <s v="white"/>
    <s v="A2"/>
    <s v="M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47"/>
    <n v="20140922"/>
    <n v="20141002"/>
    <n v="103807"/>
    <s v="A0001"/>
    <s v="銀座三越店"/>
    <s v="売上"/>
    <n v="1"/>
    <s v="20代"/>
    <s v="男性"/>
    <x v="1"/>
    <n v="23460"/>
    <n v="0"/>
    <n v="1876"/>
    <n v="1876"/>
    <n v="0"/>
    <n v="25336"/>
    <n v="25336"/>
    <n v="0"/>
    <n v="3"/>
    <n v="3"/>
    <n v="1000000014"/>
    <s v="ポロシャツ3"/>
    <n v="10"/>
    <s v="gray"/>
    <s v="A2"/>
    <s v="M"/>
    <s v="A4"/>
    <x v="3"/>
    <n v="1"/>
    <s v="衣料"/>
    <n v="6980"/>
    <n v="6980"/>
    <n v="0"/>
    <n v="1"/>
    <s v="外税"/>
    <n v="8"/>
    <n v="7538"/>
    <m/>
    <s v="USS のiPad3 #2"/>
    <n v="1"/>
    <s v="北島"/>
    <s v="崇"/>
    <m/>
    <m/>
    <m/>
    <m/>
    <m/>
  </r>
  <r>
    <n v="1148"/>
    <n v="20140922"/>
    <n v="20141002"/>
    <n v="103832"/>
    <s v="A0001"/>
    <s v="銀座三越店"/>
    <s v="売上"/>
    <n v="1"/>
    <s v="40代"/>
    <s v="男性"/>
    <x v="3"/>
    <n v="7980"/>
    <n v="0"/>
    <n v="638"/>
    <n v="638"/>
    <n v="0"/>
    <n v="8618"/>
    <n v="8618"/>
    <n v="0"/>
    <n v="1"/>
    <n v="1"/>
    <n v="1000000002"/>
    <s v="コットンチノパンツ"/>
    <s v="A3"/>
    <s v="L"/>
    <n v="33"/>
    <s v="camel"/>
    <s v="A1"/>
    <x v="1"/>
    <n v="1"/>
    <s v="衣料"/>
    <n v="7980"/>
    <n v="7980"/>
    <n v="0"/>
    <n v="1"/>
    <s v="外税"/>
    <n v="8"/>
    <n v="8618"/>
    <m/>
    <s v="USS のiPad3 #2"/>
    <n v="1"/>
    <s v="北島"/>
    <s v="崇"/>
    <m/>
    <m/>
    <m/>
    <m/>
    <m/>
  </r>
  <r>
    <n v="1149"/>
    <n v="20140922"/>
    <n v="20141002"/>
    <n v="103858"/>
    <s v="A0001"/>
    <s v="銀座三越店"/>
    <s v="売上"/>
    <n v="1"/>
    <s v="10代"/>
    <s v="男性"/>
    <x v="0"/>
    <n v="11960"/>
    <n v="0"/>
    <n v="956"/>
    <n v="956"/>
    <n v="0"/>
    <n v="12916"/>
    <n v="12916"/>
    <n v="0"/>
    <n v="2"/>
    <n v="1"/>
    <n v="1000000001"/>
    <s v="ポロシャツ1"/>
    <s v="A1"/>
    <s v="white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49"/>
    <n v="20140922"/>
    <n v="20141002"/>
    <n v="103858"/>
    <s v="A0001"/>
    <s v="銀座三越店"/>
    <s v="売上"/>
    <n v="1"/>
    <s v="10代"/>
    <s v="男性"/>
    <x v="0"/>
    <n v="11960"/>
    <n v="0"/>
    <n v="956"/>
    <n v="956"/>
    <n v="0"/>
    <n v="12916"/>
    <n v="12916"/>
    <n v="0"/>
    <n v="2"/>
    <n v="2"/>
    <n v="1000000002"/>
    <s v="コットンチノパンツ"/>
    <s v="A2"/>
    <s v="M"/>
    <n v="33"/>
    <s v="camel"/>
    <s v="A1"/>
    <x v="1"/>
    <n v="1"/>
    <s v="衣料"/>
    <n v="7980"/>
    <n v="7980"/>
    <n v="0"/>
    <n v="1"/>
    <s v="外税"/>
    <n v="8"/>
    <n v="8618"/>
    <m/>
    <s v="USS のiPad3 #2"/>
    <n v="1"/>
    <s v="北島"/>
    <s v="崇"/>
    <m/>
    <m/>
    <m/>
    <m/>
    <m/>
  </r>
  <r>
    <n v="1150"/>
    <n v="20140922"/>
    <n v="20141002"/>
    <n v="103927"/>
    <s v="A0001"/>
    <s v="銀座三越店"/>
    <s v="売上"/>
    <n v="1"/>
    <s v="30代"/>
    <s v="男性"/>
    <x v="2"/>
    <n v="22460"/>
    <n v="0"/>
    <n v="1796"/>
    <n v="1796"/>
    <n v="0"/>
    <n v="24256"/>
    <n v="24256"/>
    <n v="0"/>
    <n v="3"/>
    <n v="1"/>
    <n v="1000000003"/>
    <s v="ジャケット"/>
    <s v="A2"/>
    <s v="M"/>
    <n v="10"/>
    <s v="gray"/>
    <s v="A4"/>
    <x v="1"/>
    <n v="1"/>
    <s v="衣料"/>
    <n v="10500"/>
    <n v="10500"/>
    <n v="0"/>
    <n v="1"/>
    <s v="外税"/>
    <n v="8"/>
    <n v="11340"/>
    <m/>
    <s v="USS のiPad3 #2"/>
    <n v="1"/>
    <s v="北島"/>
    <s v="崇"/>
    <m/>
    <m/>
    <m/>
    <m/>
    <m/>
  </r>
  <r>
    <n v="1150"/>
    <n v="20140922"/>
    <n v="20141002"/>
    <n v="103927"/>
    <s v="A0001"/>
    <s v="銀座三越店"/>
    <s v="売上"/>
    <n v="1"/>
    <s v="30代"/>
    <s v="男性"/>
    <x v="2"/>
    <n v="22460"/>
    <n v="0"/>
    <n v="1796"/>
    <n v="1796"/>
    <n v="0"/>
    <n v="24256"/>
    <n v="24256"/>
    <n v="0"/>
    <n v="3"/>
    <n v="2"/>
    <n v="1000000002"/>
    <s v="コットンチノパンツ"/>
    <s v="A3"/>
    <s v="L"/>
    <n v="33"/>
    <s v="camel"/>
    <s v="A1"/>
    <x v="1"/>
    <n v="1"/>
    <s v="衣料"/>
    <n v="7980"/>
    <n v="7980"/>
    <n v="0"/>
    <n v="1"/>
    <s v="外税"/>
    <n v="8"/>
    <n v="8618"/>
    <m/>
    <s v="USS のiPad3 #2"/>
    <n v="1"/>
    <s v="北島"/>
    <s v="崇"/>
    <m/>
    <m/>
    <m/>
    <m/>
    <m/>
  </r>
  <r>
    <n v="1150"/>
    <n v="20140922"/>
    <n v="20141002"/>
    <n v="103927"/>
    <s v="A0001"/>
    <s v="銀座三越店"/>
    <s v="売上"/>
    <n v="1"/>
    <s v="30代"/>
    <s v="男性"/>
    <x v="2"/>
    <n v="22460"/>
    <n v="0"/>
    <n v="1796"/>
    <n v="1796"/>
    <n v="0"/>
    <n v="24256"/>
    <n v="24256"/>
    <n v="0"/>
    <n v="3"/>
    <n v="3"/>
    <n v="1000000001"/>
    <s v="ポロシャツ1"/>
    <n v="33"/>
    <s v="camel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51"/>
    <n v="20140922"/>
    <n v="20141002"/>
    <n v="104005"/>
    <s v="A0001"/>
    <s v="銀座三越店"/>
    <s v="売上"/>
    <n v="1"/>
    <s v="30代"/>
    <s v="男性"/>
    <x v="2"/>
    <n v="24980"/>
    <n v="0"/>
    <n v="1998"/>
    <n v="1998"/>
    <n v="0"/>
    <n v="26978"/>
    <n v="26978"/>
    <n v="0"/>
    <n v="3"/>
    <n v="1"/>
    <n v="1000000001"/>
    <s v="ポロシャツ1"/>
    <s v="A1"/>
    <s v="white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51"/>
    <n v="20140922"/>
    <n v="20141002"/>
    <n v="104005"/>
    <s v="A0001"/>
    <s v="銀座三越店"/>
    <s v="売上"/>
    <n v="1"/>
    <s v="30代"/>
    <s v="男性"/>
    <x v="2"/>
    <n v="24980"/>
    <n v="0"/>
    <n v="1998"/>
    <n v="1998"/>
    <n v="0"/>
    <n v="26978"/>
    <n v="26978"/>
    <n v="0"/>
    <n v="3"/>
    <n v="2"/>
    <n v="1000000003"/>
    <s v="ジャケット"/>
    <s v="A1"/>
    <s v="S"/>
    <n v="10"/>
    <s v="gray"/>
    <s v="A4"/>
    <x v="3"/>
    <n v="1"/>
    <s v="衣料"/>
    <n v="10500"/>
    <n v="10500"/>
    <n v="0"/>
    <n v="1"/>
    <s v="外税"/>
    <n v="8"/>
    <n v="11340"/>
    <m/>
    <s v="USS のiPad3 #2"/>
    <n v="1"/>
    <s v="北島"/>
    <s v="崇"/>
    <m/>
    <m/>
    <m/>
    <m/>
    <m/>
  </r>
  <r>
    <n v="1151"/>
    <n v="20140922"/>
    <n v="20141002"/>
    <n v="104005"/>
    <s v="A0001"/>
    <s v="銀座三越店"/>
    <s v="売上"/>
    <n v="1"/>
    <s v="30代"/>
    <s v="男性"/>
    <x v="2"/>
    <n v="24980"/>
    <n v="0"/>
    <n v="1998"/>
    <n v="1998"/>
    <n v="0"/>
    <n v="26978"/>
    <n v="26978"/>
    <n v="0"/>
    <n v="3"/>
    <n v="3"/>
    <n v="1000000003"/>
    <s v="ジャケット"/>
    <s v="A2"/>
    <s v="M"/>
    <n v="33"/>
    <s v="camel"/>
    <s v="A4"/>
    <x v="3"/>
    <n v="1"/>
    <s v="衣料"/>
    <n v="10500"/>
    <n v="10500"/>
    <n v="0"/>
    <n v="1"/>
    <s v="外税"/>
    <n v="8"/>
    <n v="11340"/>
    <m/>
    <s v="USS のiPad3 #2"/>
    <n v="1"/>
    <s v="北島"/>
    <s v="崇"/>
    <m/>
    <m/>
    <m/>
    <m/>
    <m/>
  </r>
  <r>
    <n v="1152"/>
    <n v="20140922"/>
    <n v="20141002"/>
    <n v="104033"/>
    <s v="A0001"/>
    <s v="銀座三越店"/>
    <s v="売上"/>
    <n v="1"/>
    <s v="20代"/>
    <s v="男性"/>
    <x v="1"/>
    <n v="16940"/>
    <n v="0"/>
    <n v="1355"/>
    <n v="1355"/>
    <n v="0"/>
    <n v="18295"/>
    <n v="18295"/>
    <n v="0"/>
    <n v="3"/>
    <n v="1"/>
    <n v="1000000001"/>
    <s v="ポロシャツ1"/>
    <n v="33"/>
    <s v="camel"/>
    <s v="A2"/>
    <s v="M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52"/>
    <n v="20140922"/>
    <n v="20141002"/>
    <n v="104033"/>
    <s v="A0001"/>
    <s v="銀座三越店"/>
    <s v="売上"/>
    <n v="1"/>
    <s v="20代"/>
    <s v="男性"/>
    <x v="1"/>
    <n v="16940"/>
    <n v="0"/>
    <n v="1355"/>
    <n v="1355"/>
    <n v="0"/>
    <n v="18295"/>
    <n v="18295"/>
    <n v="0"/>
    <n v="3"/>
    <n v="2"/>
    <n v="1000000013"/>
    <s v="ポロシャツ2"/>
    <s v="A1"/>
    <s v="white"/>
    <s v="A2"/>
    <s v="M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52"/>
    <n v="20140922"/>
    <n v="20141002"/>
    <n v="104033"/>
    <s v="A0001"/>
    <s v="銀座三越店"/>
    <s v="売上"/>
    <n v="1"/>
    <s v="20代"/>
    <s v="男性"/>
    <x v="1"/>
    <n v="16940"/>
    <n v="0"/>
    <n v="1355"/>
    <n v="1355"/>
    <n v="0"/>
    <n v="18295"/>
    <n v="18295"/>
    <n v="0"/>
    <n v="3"/>
    <n v="3"/>
    <n v="1000000014"/>
    <s v="ポロシャツ3"/>
    <n v="10"/>
    <s v="gray"/>
    <s v="A2"/>
    <s v="M"/>
    <s v="A4"/>
    <x v="3"/>
    <n v="1"/>
    <s v="衣料"/>
    <n v="6980"/>
    <n v="6980"/>
    <n v="0"/>
    <n v="1"/>
    <s v="外税"/>
    <n v="8"/>
    <n v="7538"/>
    <m/>
    <s v="USS のiPad3 #2"/>
    <n v="1"/>
    <s v="北島"/>
    <s v="崇"/>
    <m/>
    <m/>
    <m/>
    <m/>
    <m/>
  </r>
  <r>
    <n v="1162"/>
    <n v="20141002"/>
    <n v="20141008"/>
    <n v="140632"/>
    <s v="A0001"/>
    <s v="銀座三越店"/>
    <s v="売上"/>
    <n v="1"/>
    <s v="20代"/>
    <s v="男性"/>
    <x v="1"/>
    <n v="14940"/>
    <n v="0"/>
    <n v="1195"/>
    <n v="1195"/>
    <n v="0"/>
    <n v="16135"/>
    <n v="16135"/>
    <n v="0"/>
    <n v="3"/>
    <n v="1"/>
    <n v="1000000001"/>
    <s v="ポロシャツ1"/>
    <n v="10"/>
    <s v="gray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62"/>
    <n v="20141002"/>
    <n v="20141008"/>
    <n v="140632"/>
    <s v="A0001"/>
    <s v="銀座三越店"/>
    <s v="売上"/>
    <n v="1"/>
    <s v="20代"/>
    <s v="男性"/>
    <x v="1"/>
    <n v="14940"/>
    <n v="0"/>
    <n v="1195"/>
    <n v="1195"/>
    <n v="0"/>
    <n v="16135"/>
    <n v="16135"/>
    <n v="0"/>
    <n v="3"/>
    <n v="2"/>
    <n v="1000000014"/>
    <s v="ポロシャツ3"/>
    <n v="10"/>
    <s v="gray"/>
    <s v="A2"/>
    <s v="M"/>
    <s v="A4"/>
    <x v="3"/>
    <n v="1"/>
    <s v="衣料"/>
    <n v="6980"/>
    <n v="6980"/>
    <n v="0"/>
    <n v="1"/>
    <s v="外税"/>
    <n v="8"/>
    <n v="7538"/>
    <m/>
    <s v="USS のiPad3 #2"/>
    <n v="1"/>
    <s v="北島"/>
    <s v="崇"/>
    <m/>
    <m/>
    <m/>
    <m/>
    <m/>
  </r>
  <r>
    <n v="1162"/>
    <n v="20141002"/>
    <n v="20141008"/>
    <n v="140632"/>
    <s v="A0001"/>
    <s v="銀座三越店"/>
    <s v="売上"/>
    <n v="1"/>
    <s v="20代"/>
    <s v="男性"/>
    <x v="1"/>
    <n v="14940"/>
    <n v="0"/>
    <n v="1195"/>
    <n v="1195"/>
    <n v="0"/>
    <n v="16135"/>
    <n v="16135"/>
    <n v="0"/>
    <n v="3"/>
    <n v="3"/>
    <n v="1000000001"/>
    <s v="ポロシャツ1"/>
    <n v="33"/>
    <s v="camel"/>
    <s v="A2"/>
    <s v="M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63"/>
    <n v="20141002"/>
    <n v="20141008"/>
    <n v="140654"/>
    <s v="A0001"/>
    <s v="銀座三越店"/>
    <s v="売上"/>
    <n v="1"/>
    <s v="30代"/>
    <s v="男性"/>
    <x v="2"/>
    <n v="13960"/>
    <n v="0"/>
    <n v="1116"/>
    <n v="1116"/>
    <n v="0"/>
    <n v="15076"/>
    <n v="15076"/>
    <n v="0"/>
    <n v="2"/>
    <n v="1"/>
    <n v="1000000002"/>
    <s v="コットンチノパンツ"/>
    <s v="A2"/>
    <s v="M"/>
    <n v="33"/>
    <s v="camel"/>
    <s v="A1"/>
    <x v="1"/>
    <n v="1"/>
    <s v="衣料"/>
    <n v="7980"/>
    <n v="7980"/>
    <n v="0"/>
    <n v="1"/>
    <s v="外税"/>
    <n v="8"/>
    <n v="8618"/>
    <m/>
    <s v="USS のiPad3 #2"/>
    <n v="1"/>
    <s v="北島"/>
    <s v="崇"/>
    <m/>
    <m/>
    <m/>
    <m/>
    <m/>
  </r>
  <r>
    <n v="1163"/>
    <n v="20141002"/>
    <n v="20141008"/>
    <n v="140654"/>
    <s v="A0001"/>
    <s v="銀座三越店"/>
    <s v="売上"/>
    <n v="1"/>
    <s v="30代"/>
    <s v="男性"/>
    <x v="2"/>
    <n v="13960"/>
    <n v="0"/>
    <n v="1116"/>
    <n v="1116"/>
    <n v="0"/>
    <n v="15076"/>
    <n v="15076"/>
    <n v="0"/>
    <n v="2"/>
    <n v="2"/>
    <n v="1000000013"/>
    <s v="ポロシャツ2"/>
    <n v="10"/>
    <s v="gray"/>
    <s v="A2"/>
    <s v="M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64"/>
    <n v="20141002"/>
    <n v="20141008"/>
    <n v="140712"/>
    <s v="A0001"/>
    <s v="銀座三越店"/>
    <s v="売上"/>
    <n v="1"/>
    <s v="20代"/>
    <s v="男性"/>
    <x v="1"/>
    <n v="20460"/>
    <n v="0"/>
    <n v="1636"/>
    <n v="1636"/>
    <n v="0"/>
    <n v="22096"/>
    <n v="22096"/>
    <n v="0"/>
    <n v="3"/>
    <n v="1"/>
    <n v="1000000001"/>
    <s v="ポロシャツ1"/>
    <s v="A1"/>
    <s v="white"/>
    <s v="A1"/>
    <s v="S"/>
    <s v="A1"/>
    <x v="1"/>
    <n v="1"/>
    <s v="衣料"/>
    <n v="3980"/>
    <n v="3980"/>
    <n v="0"/>
    <n v="1"/>
    <s v="外税"/>
    <n v="8"/>
    <n v="4298"/>
    <m/>
    <s v="USS のiPad3 #2"/>
    <n v="1"/>
    <s v="北島"/>
    <s v="崇"/>
    <m/>
    <m/>
    <m/>
    <m/>
    <m/>
  </r>
  <r>
    <n v="1164"/>
    <n v="20141002"/>
    <n v="20141008"/>
    <n v="140712"/>
    <s v="A0001"/>
    <s v="銀座三越店"/>
    <s v="売上"/>
    <n v="1"/>
    <s v="20代"/>
    <s v="男性"/>
    <x v="1"/>
    <n v="20460"/>
    <n v="0"/>
    <n v="1636"/>
    <n v="1636"/>
    <n v="0"/>
    <n v="22096"/>
    <n v="22096"/>
    <n v="0"/>
    <n v="3"/>
    <n v="2"/>
    <n v="1000000003"/>
    <s v="ジャケット"/>
    <s v="A2"/>
    <s v="M"/>
    <n v="10"/>
    <s v="gray"/>
    <s v="A4"/>
    <x v="3"/>
    <n v="1"/>
    <s v="衣料"/>
    <n v="10500"/>
    <n v="10500"/>
    <n v="0"/>
    <n v="1"/>
    <s v="外税"/>
    <n v="8"/>
    <n v="11340"/>
    <m/>
    <s v="USS のiPad3 #2"/>
    <n v="1"/>
    <s v="北島"/>
    <s v="崇"/>
    <m/>
    <m/>
    <m/>
    <m/>
    <m/>
  </r>
  <r>
    <n v="1164"/>
    <n v="20141002"/>
    <n v="20141008"/>
    <n v="140712"/>
    <s v="A0001"/>
    <s v="銀座三越店"/>
    <s v="売上"/>
    <n v="1"/>
    <s v="20代"/>
    <s v="男性"/>
    <x v="1"/>
    <n v="20460"/>
    <n v="0"/>
    <n v="1636"/>
    <n v="1636"/>
    <n v="0"/>
    <n v="22096"/>
    <n v="22096"/>
    <n v="0"/>
    <n v="3"/>
    <n v="3"/>
    <n v="1000000013"/>
    <s v="ポロシャツ2"/>
    <s v="A1"/>
    <s v="white"/>
    <s v="A2"/>
    <s v="M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n v="1165"/>
    <n v="20141002"/>
    <n v="20141008"/>
    <n v="140731"/>
    <s v="A0001"/>
    <s v="銀座三越店"/>
    <s v="売上"/>
    <n v="1"/>
    <s v="10代"/>
    <s v="男性"/>
    <x v="0"/>
    <n v="13960"/>
    <n v="0"/>
    <n v="1116"/>
    <n v="1116"/>
    <n v="0"/>
    <n v="15076"/>
    <n v="15076"/>
    <n v="0"/>
    <n v="2"/>
    <n v="1"/>
    <n v="1000000002"/>
    <s v="コットンチノパンツ"/>
    <s v="A2"/>
    <s v="M"/>
    <n v="33"/>
    <s v="camel"/>
    <s v="A1"/>
    <x v="1"/>
    <n v="1"/>
    <s v="衣料"/>
    <n v="7980"/>
    <n v="7980"/>
    <n v="0"/>
    <n v="1"/>
    <s v="外税"/>
    <n v="8"/>
    <n v="8618"/>
    <m/>
    <s v="USS のiPad3 #2"/>
    <n v="1"/>
    <s v="北島"/>
    <s v="崇"/>
    <m/>
    <m/>
    <m/>
    <m/>
    <m/>
  </r>
  <r>
    <n v="1165"/>
    <n v="20141002"/>
    <n v="20141008"/>
    <n v="140731"/>
    <s v="A0001"/>
    <s v="銀座三越店"/>
    <s v="売上"/>
    <n v="1"/>
    <s v="10代"/>
    <s v="男性"/>
    <x v="0"/>
    <n v="13960"/>
    <n v="0"/>
    <n v="1116"/>
    <n v="1116"/>
    <n v="0"/>
    <n v="15076"/>
    <n v="15076"/>
    <n v="0"/>
    <n v="2"/>
    <n v="2"/>
    <n v="1000000013"/>
    <s v="ポロシャツ2"/>
    <n v="10"/>
    <s v="gray"/>
    <s v="A3"/>
    <s v="L"/>
    <s v="A2"/>
    <x v="2"/>
    <n v="1"/>
    <s v="衣料"/>
    <n v="5980"/>
    <n v="5980"/>
    <n v="0"/>
    <n v="1"/>
    <s v="外税"/>
    <n v="8"/>
    <n v="6458"/>
    <m/>
    <s v="USS のiPad3 #2"/>
    <n v="1"/>
    <s v="北島"/>
    <s v="崇"/>
    <m/>
    <m/>
    <m/>
    <m/>
    <m/>
  </r>
  <r>
    <m/>
    <m/>
    <m/>
    <m/>
    <m/>
    <m/>
    <m/>
    <m/>
    <m/>
    <m/>
    <x v="4"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4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 rowHeaderCaption="顧客コード">
  <location ref="A3:B8" firstHeaderRow="1" firstDataRow="1" firstDataCol="1" rowPageCount="1" colPageCount="1"/>
  <pivotFields count="4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8">
        <item h="1" m="1" x="6"/>
        <item h="1" m="1" x="5"/>
        <item m="1" x="4"/>
        <item h="1" x="0"/>
        <item h="1" x="1"/>
        <item x="2"/>
        <item h="1"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5">
    <i>
      <x/>
    </i>
    <i>
      <x v="1"/>
    </i>
    <i>
      <x v="2"/>
    </i>
    <i>
      <x v="4"/>
    </i>
    <i t="grand">
      <x/>
    </i>
  </rowItems>
  <colItems count="1">
    <i/>
  </colItems>
  <pageFields count="1">
    <pageField fld="28" hier="-1"/>
  </pageFields>
  <dataFields count="1">
    <dataField name="合計 / 単価(売価)" fld="3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workbookViewId="0">
      <selection activeCell="N12" sqref="N12"/>
    </sheetView>
  </sheetViews>
  <sheetFormatPr defaultRowHeight="13.5" x14ac:dyDescent="0.15"/>
  <cols>
    <col min="22" max="22" width="12.375" style="8" bestFit="1" customWidth="1"/>
    <col min="33" max="33" width="18.25" customWidth="1"/>
    <col min="34" max="34" width="12.75" customWidth="1"/>
  </cols>
  <sheetData>
    <row r="1" spans="1:48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99</v>
      </c>
      <c r="V1" s="8" t="s">
        <v>100</v>
      </c>
      <c r="W1" t="s">
        <v>101</v>
      </c>
      <c r="X1" t="s">
        <v>102</v>
      </c>
      <c r="Y1" t="s">
        <v>103</v>
      </c>
      <c r="Z1" t="s">
        <v>104</v>
      </c>
      <c r="AA1" t="s">
        <v>105</v>
      </c>
      <c r="AB1" t="s">
        <v>106</v>
      </c>
      <c r="AC1" t="s">
        <v>107</v>
      </c>
      <c r="AD1" t="s">
        <v>108</v>
      </c>
      <c r="AE1" t="s">
        <v>109</v>
      </c>
      <c r="AF1" t="s">
        <v>110</v>
      </c>
      <c r="AG1" t="s">
        <v>111</v>
      </c>
      <c r="AH1" t="s">
        <v>112</v>
      </c>
      <c r="AI1" t="s">
        <v>113</v>
      </c>
      <c r="AJ1" t="s">
        <v>114</v>
      </c>
      <c r="AK1" t="s">
        <v>115</v>
      </c>
      <c r="AL1" t="s">
        <v>116</v>
      </c>
      <c r="AM1" t="s">
        <v>20</v>
      </c>
      <c r="AN1" t="s">
        <v>21</v>
      </c>
      <c r="AO1" t="s">
        <v>22</v>
      </c>
      <c r="AP1" t="s">
        <v>23</v>
      </c>
      <c r="AQ1" t="s">
        <v>24</v>
      </c>
      <c r="AR1" t="s">
        <v>117</v>
      </c>
      <c r="AS1" t="s">
        <v>118</v>
      </c>
      <c r="AT1" t="s">
        <v>119</v>
      </c>
      <c r="AU1" t="s">
        <v>120</v>
      </c>
      <c r="AV1" t="s">
        <v>121</v>
      </c>
    </row>
    <row r="2" spans="1:48" x14ac:dyDescent="0.15">
      <c r="A2">
        <v>1129</v>
      </c>
      <c r="B2">
        <v>20140922</v>
      </c>
      <c r="C2">
        <v>20140930</v>
      </c>
      <c r="D2">
        <v>150735</v>
      </c>
      <c r="E2" t="s">
        <v>27</v>
      </c>
      <c r="F2" t="s">
        <v>28</v>
      </c>
      <c r="G2" t="s">
        <v>25</v>
      </c>
      <c r="H2">
        <v>1</v>
      </c>
      <c r="I2" t="s">
        <v>95</v>
      </c>
      <c r="J2" t="s">
        <v>26</v>
      </c>
      <c r="K2">
        <v>1</v>
      </c>
      <c r="L2">
        <v>14474</v>
      </c>
      <c r="M2">
        <v>638</v>
      </c>
      <c r="N2">
        <v>468</v>
      </c>
      <c r="O2">
        <v>1106</v>
      </c>
      <c r="P2">
        <v>0</v>
      </c>
      <c r="Q2">
        <v>14942</v>
      </c>
      <c r="R2">
        <v>14942</v>
      </c>
      <c r="S2">
        <v>0</v>
      </c>
      <c r="T2">
        <v>3</v>
      </c>
      <c r="U2">
        <v>1</v>
      </c>
      <c r="V2" s="8">
        <v>1000000005</v>
      </c>
      <c r="W2" t="s">
        <v>139</v>
      </c>
      <c r="AD2">
        <v>2</v>
      </c>
      <c r="AE2" t="s">
        <v>140</v>
      </c>
      <c r="AF2">
        <v>6480</v>
      </c>
      <c r="AG2">
        <v>6480</v>
      </c>
      <c r="AH2">
        <v>0</v>
      </c>
      <c r="AI2">
        <v>1</v>
      </c>
      <c r="AJ2" t="s">
        <v>12</v>
      </c>
      <c r="AK2">
        <v>8</v>
      </c>
      <c r="AL2">
        <v>6480</v>
      </c>
      <c r="AN2" t="s">
        <v>29</v>
      </c>
      <c r="AO2">
        <v>1</v>
      </c>
      <c r="AP2" t="s">
        <v>93</v>
      </c>
      <c r="AQ2" t="s">
        <v>94</v>
      </c>
    </row>
    <row r="3" spans="1:48" x14ac:dyDescent="0.15">
      <c r="A3">
        <v>1129</v>
      </c>
      <c r="B3">
        <v>20140922</v>
      </c>
      <c r="C3">
        <v>20140930</v>
      </c>
      <c r="D3">
        <v>150735</v>
      </c>
      <c r="E3" t="s">
        <v>27</v>
      </c>
      <c r="F3" t="s">
        <v>28</v>
      </c>
      <c r="G3" t="s">
        <v>25</v>
      </c>
      <c r="H3">
        <v>1</v>
      </c>
      <c r="I3" t="s">
        <v>95</v>
      </c>
      <c r="J3" t="s">
        <v>26</v>
      </c>
      <c r="K3">
        <v>1</v>
      </c>
      <c r="L3">
        <v>14474</v>
      </c>
      <c r="M3">
        <v>638</v>
      </c>
      <c r="N3">
        <v>468</v>
      </c>
      <c r="O3">
        <v>1106</v>
      </c>
      <c r="P3">
        <v>0</v>
      </c>
      <c r="Q3">
        <v>14942</v>
      </c>
      <c r="R3">
        <v>14942</v>
      </c>
      <c r="S3">
        <v>0</v>
      </c>
      <c r="T3">
        <v>3</v>
      </c>
      <c r="U3">
        <v>2</v>
      </c>
      <c r="V3" s="8">
        <v>1000000001</v>
      </c>
      <c r="W3" t="s">
        <v>141</v>
      </c>
      <c r="X3">
        <v>10</v>
      </c>
      <c r="Y3" t="s">
        <v>134</v>
      </c>
      <c r="Z3" t="s">
        <v>122</v>
      </c>
      <c r="AA3" t="s">
        <v>124</v>
      </c>
      <c r="AD3">
        <v>1</v>
      </c>
      <c r="AE3" t="s">
        <v>125</v>
      </c>
      <c r="AF3">
        <v>2138</v>
      </c>
      <c r="AG3">
        <v>2138</v>
      </c>
      <c r="AH3">
        <v>0</v>
      </c>
      <c r="AI3">
        <v>1</v>
      </c>
      <c r="AJ3" t="s">
        <v>12</v>
      </c>
      <c r="AK3">
        <v>8</v>
      </c>
      <c r="AL3">
        <v>2138</v>
      </c>
      <c r="AN3" t="s">
        <v>29</v>
      </c>
      <c r="AO3">
        <v>1</v>
      </c>
      <c r="AP3" t="s">
        <v>93</v>
      </c>
      <c r="AQ3" t="s">
        <v>94</v>
      </c>
    </row>
    <row r="4" spans="1:48" x14ac:dyDescent="0.15">
      <c r="A4">
        <v>1129</v>
      </c>
      <c r="B4">
        <v>20140922</v>
      </c>
      <c r="C4">
        <v>20140930</v>
      </c>
      <c r="D4">
        <v>150735</v>
      </c>
      <c r="E4" t="s">
        <v>27</v>
      </c>
      <c r="F4" t="s">
        <v>28</v>
      </c>
      <c r="G4" t="s">
        <v>25</v>
      </c>
      <c r="H4">
        <v>1</v>
      </c>
      <c r="I4" t="s">
        <v>95</v>
      </c>
      <c r="J4" t="s">
        <v>26</v>
      </c>
      <c r="K4">
        <v>1</v>
      </c>
      <c r="L4">
        <v>14474</v>
      </c>
      <c r="M4">
        <v>638</v>
      </c>
      <c r="N4">
        <v>468</v>
      </c>
      <c r="O4">
        <v>1106</v>
      </c>
      <c r="P4">
        <v>0</v>
      </c>
      <c r="Q4">
        <v>14942</v>
      </c>
      <c r="R4">
        <v>14942</v>
      </c>
      <c r="S4">
        <v>0</v>
      </c>
      <c r="T4">
        <v>3</v>
      </c>
      <c r="U4">
        <v>3</v>
      </c>
      <c r="V4" s="8">
        <v>1000000003</v>
      </c>
      <c r="W4" t="s">
        <v>131</v>
      </c>
      <c r="AD4">
        <v>1</v>
      </c>
      <c r="AE4" t="s">
        <v>125</v>
      </c>
      <c r="AF4">
        <v>5856</v>
      </c>
      <c r="AG4">
        <v>5856</v>
      </c>
      <c r="AH4">
        <v>0</v>
      </c>
      <c r="AI4">
        <v>1</v>
      </c>
      <c r="AJ4" t="s">
        <v>13</v>
      </c>
      <c r="AK4">
        <v>8</v>
      </c>
      <c r="AL4">
        <v>6324</v>
      </c>
      <c r="AN4" t="s">
        <v>29</v>
      </c>
      <c r="AO4">
        <v>1</v>
      </c>
      <c r="AP4" t="s">
        <v>93</v>
      </c>
      <c r="AQ4" t="s">
        <v>94</v>
      </c>
    </row>
    <row r="5" spans="1:48" x14ac:dyDescent="0.15">
      <c r="A5">
        <v>1130</v>
      </c>
      <c r="B5">
        <v>20140922</v>
      </c>
      <c r="C5">
        <v>20140930</v>
      </c>
      <c r="D5">
        <v>150806</v>
      </c>
      <c r="E5" t="s">
        <v>27</v>
      </c>
      <c r="F5" t="s">
        <v>28</v>
      </c>
      <c r="G5" t="s">
        <v>25</v>
      </c>
      <c r="H5">
        <v>1</v>
      </c>
      <c r="I5" t="s">
        <v>96</v>
      </c>
      <c r="J5" t="s">
        <v>26</v>
      </c>
      <c r="K5">
        <v>2</v>
      </c>
      <c r="L5">
        <v>767</v>
      </c>
      <c r="M5">
        <v>56</v>
      </c>
      <c r="N5">
        <v>0</v>
      </c>
      <c r="O5">
        <v>56</v>
      </c>
      <c r="P5">
        <v>0</v>
      </c>
      <c r="Q5">
        <v>767</v>
      </c>
      <c r="R5">
        <v>767</v>
      </c>
      <c r="S5">
        <v>0</v>
      </c>
      <c r="T5">
        <v>2</v>
      </c>
      <c r="U5">
        <v>1</v>
      </c>
      <c r="V5" s="8">
        <v>1000000006</v>
      </c>
      <c r="W5" t="s">
        <v>142</v>
      </c>
      <c r="AD5">
        <v>2</v>
      </c>
      <c r="AE5" t="s">
        <v>140</v>
      </c>
      <c r="AF5">
        <v>756</v>
      </c>
      <c r="AG5">
        <v>756</v>
      </c>
      <c r="AH5">
        <v>0</v>
      </c>
      <c r="AI5">
        <v>1</v>
      </c>
      <c r="AJ5" t="s">
        <v>12</v>
      </c>
      <c r="AK5">
        <v>8</v>
      </c>
      <c r="AL5">
        <v>756</v>
      </c>
      <c r="AN5" t="s">
        <v>29</v>
      </c>
      <c r="AO5">
        <v>1</v>
      </c>
      <c r="AP5" t="s">
        <v>93</v>
      </c>
      <c r="AQ5" t="s">
        <v>94</v>
      </c>
    </row>
    <row r="6" spans="1:48" x14ac:dyDescent="0.15">
      <c r="A6">
        <v>1130</v>
      </c>
      <c r="B6">
        <v>20140922</v>
      </c>
      <c r="C6">
        <v>20140930</v>
      </c>
      <c r="D6">
        <v>150806</v>
      </c>
      <c r="E6" t="s">
        <v>27</v>
      </c>
      <c r="F6" t="s">
        <v>28</v>
      </c>
      <c r="G6" t="s">
        <v>25</v>
      </c>
      <c r="H6">
        <v>1</v>
      </c>
      <c r="I6" t="s">
        <v>96</v>
      </c>
      <c r="J6" t="s">
        <v>26</v>
      </c>
      <c r="K6">
        <v>2</v>
      </c>
      <c r="L6">
        <v>767</v>
      </c>
      <c r="M6">
        <v>56</v>
      </c>
      <c r="N6">
        <v>0</v>
      </c>
      <c r="O6">
        <v>56</v>
      </c>
      <c r="P6">
        <v>0</v>
      </c>
      <c r="Q6">
        <v>767</v>
      </c>
      <c r="R6">
        <v>767</v>
      </c>
      <c r="S6">
        <v>0</v>
      </c>
      <c r="T6">
        <v>2</v>
      </c>
      <c r="U6">
        <v>2</v>
      </c>
      <c r="V6" s="8">
        <v>1000000001</v>
      </c>
      <c r="W6" t="s">
        <v>141</v>
      </c>
      <c r="X6" t="s">
        <v>122</v>
      </c>
      <c r="Y6" t="s">
        <v>123</v>
      </c>
      <c r="Z6" t="s">
        <v>122</v>
      </c>
      <c r="AA6" t="s">
        <v>124</v>
      </c>
      <c r="AD6">
        <v>1</v>
      </c>
      <c r="AE6" t="s">
        <v>125</v>
      </c>
      <c r="AF6">
        <v>11</v>
      </c>
      <c r="AG6">
        <v>11</v>
      </c>
      <c r="AH6">
        <v>0</v>
      </c>
      <c r="AI6">
        <v>1</v>
      </c>
      <c r="AJ6" t="s">
        <v>12</v>
      </c>
      <c r="AK6">
        <v>8</v>
      </c>
      <c r="AL6">
        <v>11</v>
      </c>
      <c r="AN6" t="s">
        <v>29</v>
      </c>
      <c r="AO6">
        <v>1</v>
      </c>
      <c r="AP6" t="s">
        <v>93</v>
      </c>
      <c r="AQ6" t="s">
        <v>94</v>
      </c>
    </row>
    <row r="7" spans="1:48" x14ac:dyDescent="0.15">
      <c r="A7">
        <v>1131</v>
      </c>
      <c r="B7">
        <v>20140922</v>
      </c>
      <c r="C7">
        <v>20140930</v>
      </c>
      <c r="D7">
        <v>150829</v>
      </c>
      <c r="E7" t="s">
        <v>27</v>
      </c>
      <c r="F7" t="s">
        <v>28</v>
      </c>
      <c r="G7" t="s">
        <v>25</v>
      </c>
      <c r="H7">
        <v>1</v>
      </c>
      <c r="I7" t="s">
        <v>98</v>
      </c>
      <c r="J7" t="s">
        <v>26</v>
      </c>
      <c r="K7">
        <v>3</v>
      </c>
      <c r="L7">
        <v>550</v>
      </c>
      <c r="M7">
        <v>40</v>
      </c>
      <c r="N7">
        <v>0</v>
      </c>
      <c r="O7">
        <v>40</v>
      </c>
      <c r="P7">
        <v>0</v>
      </c>
      <c r="Q7">
        <v>550</v>
      </c>
      <c r="R7">
        <v>550</v>
      </c>
      <c r="S7">
        <v>0</v>
      </c>
      <c r="T7">
        <v>3</v>
      </c>
      <c r="U7">
        <v>1</v>
      </c>
      <c r="V7" s="8">
        <v>1000000010</v>
      </c>
      <c r="W7" t="s">
        <v>143</v>
      </c>
      <c r="AD7">
        <v>4</v>
      </c>
      <c r="AE7" t="s">
        <v>144</v>
      </c>
      <c r="AF7">
        <v>324</v>
      </c>
      <c r="AG7">
        <v>324</v>
      </c>
      <c r="AH7">
        <v>0</v>
      </c>
      <c r="AI7">
        <v>1</v>
      </c>
      <c r="AJ7" t="s">
        <v>12</v>
      </c>
      <c r="AK7">
        <v>8</v>
      </c>
      <c r="AL7">
        <v>324</v>
      </c>
      <c r="AN7" t="s">
        <v>29</v>
      </c>
      <c r="AO7">
        <v>1</v>
      </c>
      <c r="AP7" t="s">
        <v>93</v>
      </c>
      <c r="AQ7" t="s">
        <v>94</v>
      </c>
    </row>
    <row r="8" spans="1:48" x14ac:dyDescent="0.15">
      <c r="A8">
        <v>1131</v>
      </c>
      <c r="B8">
        <v>20140922</v>
      </c>
      <c r="C8">
        <v>20140930</v>
      </c>
      <c r="D8">
        <v>150829</v>
      </c>
      <c r="E8" t="s">
        <v>27</v>
      </c>
      <c r="F8" t="s">
        <v>28</v>
      </c>
      <c r="G8" t="s">
        <v>25</v>
      </c>
      <c r="H8">
        <v>1</v>
      </c>
      <c r="I8" t="s">
        <v>98</v>
      </c>
      <c r="J8" t="s">
        <v>26</v>
      </c>
      <c r="K8">
        <v>3</v>
      </c>
      <c r="L8">
        <v>550</v>
      </c>
      <c r="M8">
        <v>40</v>
      </c>
      <c r="N8">
        <v>0</v>
      </c>
      <c r="O8">
        <v>40</v>
      </c>
      <c r="P8">
        <v>0</v>
      </c>
      <c r="Q8">
        <v>550</v>
      </c>
      <c r="R8">
        <v>550</v>
      </c>
      <c r="S8">
        <v>0</v>
      </c>
      <c r="T8">
        <v>3</v>
      </c>
      <c r="U8">
        <v>2</v>
      </c>
      <c r="V8" s="8">
        <v>1000000012</v>
      </c>
      <c r="W8" t="s">
        <v>145</v>
      </c>
      <c r="AD8">
        <v>4</v>
      </c>
      <c r="AE8" t="s">
        <v>144</v>
      </c>
      <c r="AF8">
        <v>129</v>
      </c>
      <c r="AG8">
        <v>129</v>
      </c>
      <c r="AH8">
        <v>0</v>
      </c>
      <c r="AI8">
        <v>1</v>
      </c>
      <c r="AJ8" t="s">
        <v>12</v>
      </c>
      <c r="AK8">
        <v>8</v>
      </c>
      <c r="AL8">
        <v>129</v>
      </c>
      <c r="AN8" t="s">
        <v>29</v>
      </c>
      <c r="AO8">
        <v>1</v>
      </c>
      <c r="AP8" t="s">
        <v>93</v>
      </c>
      <c r="AQ8" t="s">
        <v>94</v>
      </c>
    </row>
    <row r="9" spans="1:48" x14ac:dyDescent="0.15">
      <c r="A9">
        <v>1131</v>
      </c>
      <c r="B9">
        <v>20140922</v>
      </c>
      <c r="C9">
        <v>20140930</v>
      </c>
      <c r="D9">
        <v>150829</v>
      </c>
      <c r="E9" t="s">
        <v>27</v>
      </c>
      <c r="F9" t="s">
        <v>28</v>
      </c>
      <c r="G9" t="s">
        <v>25</v>
      </c>
      <c r="H9">
        <v>1</v>
      </c>
      <c r="I9" t="s">
        <v>98</v>
      </c>
      <c r="J9" t="s">
        <v>26</v>
      </c>
      <c r="K9">
        <v>3</v>
      </c>
      <c r="L9">
        <v>550</v>
      </c>
      <c r="M9">
        <v>40</v>
      </c>
      <c r="N9">
        <v>0</v>
      </c>
      <c r="O9">
        <v>40</v>
      </c>
      <c r="P9">
        <v>0</v>
      </c>
      <c r="Q9">
        <v>550</v>
      </c>
      <c r="R9">
        <v>550</v>
      </c>
      <c r="S9">
        <v>0</v>
      </c>
      <c r="T9">
        <v>3</v>
      </c>
      <c r="U9">
        <v>3</v>
      </c>
      <c r="V9" s="8">
        <v>10000006</v>
      </c>
      <c r="W9" t="s">
        <v>146</v>
      </c>
      <c r="AD9">
        <v>4</v>
      </c>
      <c r="AE9" t="s">
        <v>144</v>
      </c>
      <c r="AF9">
        <v>97</v>
      </c>
      <c r="AG9">
        <v>97</v>
      </c>
      <c r="AH9">
        <v>0</v>
      </c>
      <c r="AI9">
        <v>1</v>
      </c>
      <c r="AJ9" t="s">
        <v>12</v>
      </c>
      <c r="AK9">
        <v>8</v>
      </c>
      <c r="AL9">
        <v>97</v>
      </c>
      <c r="AN9" t="s">
        <v>29</v>
      </c>
      <c r="AO9">
        <v>1</v>
      </c>
      <c r="AP9" t="s">
        <v>93</v>
      </c>
      <c r="AQ9" t="s">
        <v>94</v>
      </c>
    </row>
    <row r="10" spans="1:48" x14ac:dyDescent="0.15">
      <c r="A10">
        <v>1132</v>
      </c>
      <c r="B10">
        <v>20140922</v>
      </c>
      <c r="C10">
        <v>20140930</v>
      </c>
      <c r="D10">
        <v>150859</v>
      </c>
      <c r="E10" t="s">
        <v>27</v>
      </c>
      <c r="F10" t="s">
        <v>28</v>
      </c>
      <c r="G10" t="s">
        <v>25</v>
      </c>
      <c r="H10">
        <v>1</v>
      </c>
      <c r="I10" t="s">
        <v>98</v>
      </c>
      <c r="J10" t="s">
        <v>26</v>
      </c>
      <c r="K10">
        <v>3</v>
      </c>
      <c r="L10">
        <v>10154</v>
      </c>
      <c r="M10">
        <v>0</v>
      </c>
      <c r="N10">
        <v>812</v>
      </c>
      <c r="O10">
        <v>812</v>
      </c>
      <c r="P10">
        <v>0</v>
      </c>
      <c r="Q10">
        <v>10966</v>
      </c>
      <c r="R10">
        <v>10966</v>
      </c>
      <c r="S10">
        <v>0</v>
      </c>
      <c r="T10">
        <v>2</v>
      </c>
      <c r="U10">
        <v>1</v>
      </c>
      <c r="V10" s="8">
        <v>1000000002</v>
      </c>
      <c r="W10" t="s">
        <v>128</v>
      </c>
      <c r="AD10">
        <v>1</v>
      </c>
      <c r="AE10" t="s">
        <v>125</v>
      </c>
      <c r="AF10">
        <v>4298</v>
      </c>
      <c r="AG10">
        <v>4298</v>
      </c>
      <c r="AH10">
        <v>0</v>
      </c>
      <c r="AI10">
        <v>1</v>
      </c>
      <c r="AJ10" t="s">
        <v>13</v>
      </c>
      <c r="AK10">
        <v>8</v>
      </c>
      <c r="AL10">
        <v>4641</v>
      </c>
      <c r="AN10" t="s">
        <v>29</v>
      </c>
      <c r="AO10">
        <v>1</v>
      </c>
      <c r="AP10" t="s">
        <v>93</v>
      </c>
      <c r="AQ10" t="s">
        <v>94</v>
      </c>
    </row>
    <row r="11" spans="1:48" x14ac:dyDescent="0.15">
      <c r="A11">
        <v>1132</v>
      </c>
      <c r="B11">
        <v>20140922</v>
      </c>
      <c r="C11">
        <v>20140930</v>
      </c>
      <c r="D11">
        <v>150859</v>
      </c>
      <c r="E11" t="s">
        <v>27</v>
      </c>
      <c r="F11" t="s">
        <v>28</v>
      </c>
      <c r="G11" t="s">
        <v>25</v>
      </c>
      <c r="H11">
        <v>1</v>
      </c>
      <c r="I11" t="s">
        <v>98</v>
      </c>
      <c r="J11" t="s">
        <v>26</v>
      </c>
      <c r="K11">
        <v>3</v>
      </c>
      <c r="L11">
        <v>10154</v>
      </c>
      <c r="M11">
        <v>0</v>
      </c>
      <c r="N11">
        <v>812</v>
      </c>
      <c r="O11">
        <v>812</v>
      </c>
      <c r="P11">
        <v>0</v>
      </c>
      <c r="Q11">
        <v>10966</v>
      </c>
      <c r="R11">
        <v>10966</v>
      </c>
      <c r="S11">
        <v>0</v>
      </c>
      <c r="T11">
        <v>2</v>
      </c>
      <c r="U11">
        <v>2</v>
      </c>
      <c r="V11" s="8">
        <v>1000000003</v>
      </c>
      <c r="W11" t="s">
        <v>131</v>
      </c>
      <c r="AD11">
        <v>1</v>
      </c>
      <c r="AE11" t="s">
        <v>125</v>
      </c>
      <c r="AF11">
        <v>5856</v>
      </c>
      <c r="AG11">
        <v>5856</v>
      </c>
      <c r="AH11">
        <v>0</v>
      </c>
      <c r="AI11">
        <v>1</v>
      </c>
      <c r="AJ11" t="s">
        <v>13</v>
      </c>
      <c r="AK11">
        <v>8</v>
      </c>
      <c r="AL11">
        <v>6324</v>
      </c>
      <c r="AN11" t="s">
        <v>29</v>
      </c>
      <c r="AO11">
        <v>1</v>
      </c>
      <c r="AP11" t="s">
        <v>93</v>
      </c>
      <c r="AQ11" t="s">
        <v>94</v>
      </c>
    </row>
    <row r="12" spans="1:48" x14ac:dyDescent="0.15">
      <c r="A12">
        <v>1134</v>
      </c>
      <c r="B12">
        <v>20140922</v>
      </c>
      <c r="C12">
        <v>20141001</v>
      </c>
      <c r="D12">
        <v>111330</v>
      </c>
      <c r="E12" t="s">
        <v>27</v>
      </c>
      <c r="F12" t="s">
        <v>28</v>
      </c>
      <c r="G12" t="s">
        <v>25</v>
      </c>
      <c r="H12">
        <v>1</v>
      </c>
      <c r="I12" t="s">
        <v>95</v>
      </c>
      <c r="J12" t="s">
        <v>26</v>
      </c>
      <c r="K12">
        <v>1</v>
      </c>
      <c r="L12">
        <v>13940</v>
      </c>
      <c r="M12">
        <v>0</v>
      </c>
      <c r="N12">
        <v>1115</v>
      </c>
      <c r="O12">
        <v>1115</v>
      </c>
      <c r="P12">
        <v>0</v>
      </c>
      <c r="Q12">
        <v>15055</v>
      </c>
      <c r="R12">
        <v>15055</v>
      </c>
      <c r="S12">
        <v>0</v>
      </c>
      <c r="T12">
        <v>3</v>
      </c>
      <c r="U12">
        <v>1</v>
      </c>
      <c r="V12" s="8">
        <v>1000000001</v>
      </c>
      <c r="W12" t="s">
        <v>133</v>
      </c>
      <c r="X12">
        <v>10</v>
      </c>
      <c r="Y12" t="s">
        <v>134</v>
      </c>
      <c r="Z12" t="s">
        <v>122</v>
      </c>
      <c r="AA12" t="s">
        <v>124</v>
      </c>
      <c r="AB12" t="s">
        <v>122</v>
      </c>
      <c r="AC12" t="s">
        <v>151</v>
      </c>
      <c r="AD12">
        <v>1</v>
      </c>
      <c r="AE12" t="s">
        <v>125</v>
      </c>
      <c r="AF12">
        <v>3980</v>
      </c>
      <c r="AG12">
        <v>3980</v>
      </c>
      <c r="AH12">
        <v>0</v>
      </c>
      <c r="AI12">
        <v>1</v>
      </c>
      <c r="AJ12" t="s">
        <v>13</v>
      </c>
      <c r="AK12">
        <v>8</v>
      </c>
      <c r="AL12">
        <v>4298</v>
      </c>
      <c r="AN12" t="s">
        <v>29</v>
      </c>
      <c r="AO12">
        <v>1</v>
      </c>
      <c r="AP12" t="s">
        <v>93</v>
      </c>
      <c r="AQ12" t="s">
        <v>94</v>
      </c>
    </row>
    <row r="13" spans="1:48" x14ac:dyDescent="0.15">
      <c r="A13">
        <v>1134</v>
      </c>
      <c r="B13">
        <v>20140922</v>
      </c>
      <c r="C13">
        <v>20141001</v>
      </c>
      <c r="D13">
        <v>111330</v>
      </c>
      <c r="E13" t="s">
        <v>27</v>
      </c>
      <c r="F13" t="s">
        <v>28</v>
      </c>
      <c r="G13" t="s">
        <v>25</v>
      </c>
      <c r="H13">
        <v>1</v>
      </c>
      <c r="I13" t="s">
        <v>95</v>
      </c>
      <c r="J13" t="s">
        <v>26</v>
      </c>
      <c r="K13">
        <v>1</v>
      </c>
      <c r="L13">
        <v>13940</v>
      </c>
      <c r="M13">
        <v>0</v>
      </c>
      <c r="N13">
        <v>1115</v>
      </c>
      <c r="O13">
        <v>1115</v>
      </c>
      <c r="P13">
        <v>0</v>
      </c>
      <c r="Q13">
        <v>15055</v>
      </c>
      <c r="R13">
        <v>15055</v>
      </c>
      <c r="S13">
        <v>0</v>
      </c>
      <c r="T13">
        <v>3</v>
      </c>
      <c r="U13">
        <v>2</v>
      </c>
      <c r="V13" s="8">
        <v>1000000002</v>
      </c>
      <c r="W13" t="s">
        <v>128</v>
      </c>
      <c r="X13" t="s">
        <v>129</v>
      </c>
      <c r="Y13" t="s">
        <v>130</v>
      </c>
      <c r="Z13" t="s">
        <v>129</v>
      </c>
      <c r="AA13" t="s">
        <v>148</v>
      </c>
      <c r="AD13">
        <v>1</v>
      </c>
      <c r="AE13" t="s">
        <v>125</v>
      </c>
      <c r="AF13">
        <v>3980</v>
      </c>
      <c r="AG13">
        <v>3980</v>
      </c>
      <c r="AH13">
        <v>0</v>
      </c>
      <c r="AI13">
        <v>1</v>
      </c>
      <c r="AJ13" t="s">
        <v>13</v>
      </c>
      <c r="AK13">
        <v>8</v>
      </c>
      <c r="AL13">
        <v>4298</v>
      </c>
      <c r="AN13" t="s">
        <v>29</v>
      </c>
      <c r="AO13">
        <v>1</v>
      </c>
      <c r="AP13" t="s">
        <v>93</v>
      </c>
      <c r="AQ13" t="s">
        <v>94</v>
      </c>
    </row>
    <row r="14" spans="1:48" x14ac:dyDescent="0.15">
      <c r="A14">
        <v>1134</v>
      </c>
      <c r="B14">
        <v>20140922</v>
      </c>
      <c r="C14">
        <v>20141001</v>
      </c>
      <c r="D14">
        <v>111330</v>
      </c>
      <c r="E14" t="s">
        <v>27</v>
      </c>
      <c r="F14" t="s">
        <v>28</v>
      </c>
      <c r="G14" t="s">
        <v>25</v>
      </c>
      <c r="H14">
        <v>1</v>
      </c>
      <c r="I14" t="s">
        <v>95</v>
      </c>
      <c r="J14" t="s">
        <v>26</v>
      </c>
      <c r="K14">
        <v>1</v>
      </c>
      <c r="L14">
        <v>13940</v>
      </c>
      <c r="M14">
        <v>0</v>
      </c>
      <c r="N14">
        <v>1115</v>
      </c>
      <c r="O14">
        <v>1115</v>
      </c>
      <c r="P14">
        <v>0</v>
      </c>
      <c r="Q14">
        <v>15055</v>
      </c>
      <c r="R14">
        <v>15055</v>
      </c>
      <c r="S14">
        <v>0</v>
      </c>
      <c r="T14">
        <v>3</v>
      </c>
      <c r="U14">
        <v>3</v>
      </c>
      <c r="V14" s="8">
        <v>1000000013</v>
      </c>
      <c r="W14" t="s">
        <v>135</v>
      </c>
      <c r="X14">
        <v>10</v>
      </c>
      <c r="Y14" t="s">
        <v>134</v>
      </c>
      <c r="Z14" t="s">
        <v>122</v>
      </c>
      <c r="AA14" t="s">
        <v>124</v>
      </c>
      <c r="AB14" t="s">
        <v>129</v>
      </c>
      <c r="AC14" t="s">
        <v>148</v>
      </c>
      <c r="AD14">
        <v>1</v>
      </c>
      <c r="AE14" t="s">
        <v>125</v>
      </c>
      <c r="AF14">
        <v>5980</v>
      </c>
      <c r="AG14">
        <v>5980</v>
      </c>
      <c r="AH14">
        <v>0</v>
      </c>
      <c r="AI14">
        <v>1</v>
      </c>
      <c r="AJ14" t="s">
        <v>13</v>
      </c>
      <c r="AK14">
        <v>8</v>
      </c>
      <c r="AL14">
        <v>6458</v>
      </c>
      <c r="AN14" t="s">
        <v>29</v>
      </c>
      <c r="AO14">
        <v>1</v>
      </c>
      <c r="AP14" t="s">
        <v>93</v>
      </c>
      <c r="AQ14" t="s">
        <v>94</v>
      </c>
    </row>
    <row r="15" spans="1:48" x14ac:dyDescent="0.15">
      <c r="A15">
        <v>1135</v>
      </c>
      <c r="B15">
        <v>20140922</v>
      </c>
      <c r="C15">
        <v>20141001</v>
      </c>
      <c r="D15">
        <v>111358</v>
      </c>
      <c r="E15" t="s">
        <v>27</v>
      </c>
      <c r="F15" t="s">
        <v>28</v>
      </c>
      <c r="G15" t="s">
        <v>25</v>
      </c>
      <c r="H15">
        <v>1</v>
      </c>
      <c r="I15" t="s">
        <v>96</v>
      </c>
      <c r="J15" t="s">
        <v>26</v>
      </c>
      <c r="K15">
        <v>2</v>
      </c>
      <c r="L15">
        <v>7960</v>
      </c>
      <c r="M15">
        <v>0</v>
      </c>
      <c r="N15">
        <v>636</v>
      </c>
      <c r="O15">
        <v>636</v>
      </c>
      <c r="P15">
        <v>0</v>
      </c>
      <c r="Q15">
        <v>8596</v>
      </c>
      <c r="R15">
        <v>8596</v>
      </c>
      <c r="S15">
        <v>0</v>
      </c>
      <c r="T15">
        <v>2</v>
      </c>
      <c r="U15">
        <v>1</v>
      </c>
      <c r="V15" s="8">
        <v>1000000001</v>
      </c>
      <c r="W15" t="s">
        <v>133</v>
      </c>
      <c r="X15" t="s">
        <v>122</v>
      </c>
      <c r="Y15" t="s">
        <v>123</v>
      </c>
      <c r="Z15" t="s">
        <v>122</v>
      </c>
      <c r="AA15" t="s">
        <v>124</v>
      </c>
      <c r="AB15" t="s">
        <v>122</v>
      </c>
      <c r="AC15" t="s">
        <v>152</v>
      </c>
      <c r="AD15">
        <v>1</v>
      </c>
      <c r="AE15" t="s">
        <v>125</v>
      </c>
      <c r="AF15">
        <v>3980</v>
      </c>
      <c r="AG15">
        <v>3980</v>
      </c>
      <c r="AH15">
        <v>0</v>
      </c>
      <c r="AI15">
        <v>1</v>
      </c>
      <c r="AJ15" t="s">
        <v>13</v>
      </c>
      <c r="AK15">
        <v>8</v>
      </c>
      <c r="AL15">
        <v>4298</v>
      </c>
      <c r="AN15" t="s">
        <v>29</v>
      </c>
      <c r="AO15">
        <v>1</v>
      </c>
      <c r="AP15" t="s">
        <v>93</v>
      </c>
      <c r="AQ15" t="s">
        <v>94</v>
      </c>
    </row>
    <row r="16" spans="1:48" x14ac:dyDescent="0.15">
      <c r="A16">
        <v>1135</v>
      </c>
      <c r="B16">
        <v>20140922</v>
      </c>
      <c r="C16">
        <v>20141001</v>
      </c>
      <c r="D16">
        <v>111358</v>
      </c>
      <c r="E16" t="s">
        <v>27</v>
      </c>
      <c r="F16" t="s">
        <v>28</v>
      </c>
      <c r="G16" t="s">
        <v>25</v>
      </c>
      <c r="H16">
        <v>1</v>
      </c>
      <c r="I16" t="s">
        <v>96</v>
      </c>
      <c r="J16" t="s">
        <v>26</v>
      </c>
      <c r="K16">
        <v>2</v>
      </c>
      <c r="L16">
        <v>7960</v>
      </c>
      <c r="M16">
        <v>0</v>
      </c>
      <c r="N16">
        <v>636</v>
      </c>
      <c r="O16">
        <v>636</v>
      </c>
      <c r="P16">
        <v>0</v>
      </c>
      <c r="Q16">
        <v>8596</v>
      </c>
      <c r="R16">
        <v>8596</v>
      </c>
      <c r="S16">
        <v>0</v>
      </c>
      <c r="T16">
        <v>2</v>
      </c>
      <c r="U16">
        <v>2</v>
      </c>
      <c r="V16" s="8">
        <v>1000000002</v>
      </c>
      <c r="W16" t="s">
        <v>128</v>
      </c>
      <c r="X16" t="s">
        <v>129</v>
      </c>
      <c r="Y16" t="s">
        <v>130</v>
      </c>
      <c r="Z16" t="s">
        <v>129</v>
      </c>
      <c r="AA16" t="s">
        <v>149</v>
      </c>
      <c r="AD16">
        <v>1</v>
      </c>
      <c r="AE16" t="s">
        <v>125</v>
      </c>
      <c r="AF16">
        <v>3980</v>
      </c>
      <c r="AG16">
        <v>3980</v>
      </c>
      <c r="AH16">
        <v>0</v>
      </c>
      <c r="AI16">
        <v>1</v>
      </c>
      <c r="AJ16" t="s">
        <v>13</v>
      </c>
      <c r="AK16">
        <v>8</v>
      </c>
      <c r="AL16">
        <v>4298</v>
      </c>
      <c r="AN16" t="s">
        <v>29</v>
      </c>
      <c r="AO16">
        <v>1</v>
      </c>
      <c r="AP16" t="s">
        <v>93</v>
      </c>
      <c r="AQ16" t="s">
        <v>94</v>
      </c>
    </row>
    <row r="17" spans="1:43" x14ac:dyDescent="0.15">
      <c r="A17">
        <v>1136</v>
      </c>
      <c r="B17">
        <v>20140922</v>
      </c>
      <c r="C17">
        <v>20141001</v>
      </c>
      <c r="D17">
        <v>111419</v>
      </c>
      <c r="E17" t="s">
        <v>27</v>
      </c>
      <c r="F17" t="s">
        <v>28</v>
      </c>
      <c r="G17" t="s">
        <v>25</v>
      </c>
      <c r="H17">
        <v>1</v>
      </c>
      <c r="I17" t="s">
        <v>95</v>
      </c>
      <c r="J17" t="s">
        <v>26</v>
      </c>
      <c r="K17">
        <v>1</v>
      </c>
      <c r="L17">
        <v>3980</v>
      </c>
      <c r="M17">
        <v>0</v>
      </c>
      <c r="N17">
        <v>318</v>
      </c>
      <c r="O17">
        <v>318</v>
      </c>
      <c r="P17">
        <v>0</v>
      </c>
      <c r="Q17">
        <v>4298</v>
      </c>
      <c r="R17">
        <v>4298</v>
      </c>
      <c r="S17">
        <v>0</v>
      </c>
      <c r="T17">
        <v>1</v>
      </c>
      <c r="U17">
        <v>1</v>
      </c>
      <c r="V17" s="8">
        <v>1000000003</v>
      </c>
      <c r="W17" t="s">
        <v>131</v>
      </c>
      <c r="X17" t="s">
        <v>129</v>
      </c>
      <c r="Y17" t="s">
        <v>130</v>
      </c>
      <c r="Z17" t="s">
        <v>132</v>
      </c>
      <c r="AA17" t="s">
        <v>150</v>
      </c>
      <c r="AD17">
        <v>1</v>
      </c>
      <c r="AE17" t="s">
        <v>125</v>
      </c>
      <c r="AF17">
        <v>3980</v>
      </c>
      <c r="AG17">
        <v>3980</v>
      </c>
      <c r="AH17">
        <v>0</v>
      </c>
      <c r="AI17">
        <v>1</v>
      </c>
      <c r="AJ17" t="s">
        <v>13</v>
      </c>
      <c r="AK17">
        <v>8</v>
      </c>
      <c r="AL17">
        <v>4298</v>
      </c>
      <c r="AN17" t="s">
        <v>29</v>
      </c>
      <c r="AO17">
        <v>1</v>
      </c>
      <c r="AP17" t="s">
        <v>93</v>
      </c>
      <c r="AQ17" t="s">
        <v>94</v>
      </c>
    </row>
    <row r="18" spans="1:43" x14ac:dyDescent="0.15">
      <c r="A18">
        <v>1137</v>
      </c>
      <c r="B18">
        <v>20140922</v>
      </c>
      <c r="C18">
        <v>20141001</v>
      </c>
      <c r="D18">
        <v>111442</v>
      </c>
      <c r="E18" t="s">
        <v>27</v>
      </c>
      <c r="F18" t="s">
        <v>28</v>
      </c>
      <c r="G18" t="s">
        <v>25</v>
      </c>
      <c r="H18">
        <v>1</v>
      </c>
      <c r="I18" t="s">
        <v>97</v>
      </c>
      <c r="J18" t="s">
        <v>26</v>
      </c>
      <c r="K18">
        <v>4</v>
      </c>
      <c r="L18">
        <v>10960</v>
      </c>
      <c r="M18">
        <v>0</v>
      </c>
      <c r="N18">
        <v>876</v>
      </c>
      <c r="O18">
        <v>876</v>
      </c>
      <c r="P18">
        <v>0</v>
      </c>
      <c r="Q18">
        <v>11836</v>
      </c>
      <c r="R18">
        <v>11836</v>
      </c>
      <c r="S18">
        <v>0</v>
      </c>
      <c r="T18">
        <v>2</v>
      </c>
      <c r="U18">
        <v>1</v>
      </c>
      <c r="V18" s="8">
        <v>1000000014</v>
      </c>
      <c r="W18" t="s">
        <v>136</v>
      </c>
      <c r="X18">
        <v>10</v>
      </c>
      <c r="Y18" t="s">
        <v>134</v>
      </c>
      <c r="Z18" t="s">
        <v>129</v>
      </c>
      <c r="AA18" t="s">
        <v>130</v>
      </c>
      <c r="AB18" t="s">
        <v>132</v>
      </c>
      <c r="AC18" t="s">
        <v>153</v>
      </c>
      <c r="AD18">
        <v>1</v>
      </c>
      <c r="AE18" t="s">
        <v>125</v>
      </c>
      <c r="AF18">
        <v>6980</v>
      </c>
      <c r="AG18">
        <v>6980</v>
      </c>
      <c r="AH18">
        <v>0</v>
      </c>
      <c r="AI18">
        <v>1</v>
      </c>
      <c r="AJ18" t="s">
        <v>13</v>
      </c>
      <c r="AK18">
        <v>8</v>
      </c>
      <c r="AL18">
        <v>7538</v>
      </c>
      <c r="AN18" t="s">
        <v>29</v>
      </c>
      <c r="AO18">
        <v>1</v>
      </c>
      <c r="AP18" t="s">
        <v>93</v>
      </c>
      <c r="AQ18" t="s">
        <v>94</v>
      </c>
    </row>
    <row r="19" spans="1:43" x14ac:dyDescent="0.15">
      <c r="A19">
        <v>1137</v>
      </c>
      <c r="B19">
        <v>20140922</v>
      </c>
      <c r="C19">
        <v>20141001</v>
      </c>
      <c r="D19">
        <v>111442</v>
      </c>
      <c r="E19" t="s">
        <v>27</v>
      </c>
      <c r="F19" t="s">
        <v>28</v>
      </c>
      <c r="G19" t="s">
        <v>25</v>
      </c>
      <c r="H19">
        <v>1</v>
      </c>
      <c r="I19" t="s">
        <v>97</v>
      </c>
      <c r="J19" t="s">
        <v>26</v>
      </c>
      <c r="K19">
        <v>4</v>
      </c>
      <c r="L19">
        <v>10960</v>
      </c>
      <c r="M19">
        <v>0</v>
      </c>
      <c r="N19">
        <v>876</v>
      </c>
      <c r="O19">
        <v>876</v>
      </c>
      <c r="P19">
        <v>0</v>
      </c>
      <c r="Q19">
        <v>11836</v>
      </c>
      <c r="R19">
        <v>11836</v>
      </c>
      <c r="S19">
        <v>0</v>
      </c>
      <c r="T19">
        <v>2</v>
      </c>
      <c r="U19">
        <v>2</v>
      </c>
      <c r="V19" s="8">
        <v>1000000003</v>
      </c>
      <c r="W19" t="s">
        <v>131</v>
      </c>
      <c r="X19" t="s">
        <v>126</v>
      </c>
      <c r="Y19" t="s">
        <v>127</v>
      </c>
      <c r="Z19" t="s">
        <v>132</v>
      </c>
      <c r="AA19" t="s">
        <v>150</v>
      </c>
      <c r="AD19">
        <v>1</v>
      </c>
      <c r="AE19" t="s">
        <v>125</v>
      </c>
      <c r="AF19">
        <v>3980</v>
      </c>
      <c r="AG19">
        <v>3980</v>
      </c>
      <c r="AH19">
        <v>0</v>
      </c>
      <c r="AI19">
        <v>1</v>
      </c>
      <c r="AJ19" t="s">
        <v>13</v>
      </c>
      <c r="AK19">
        <v>8</v>
      </c>
      <c r="AL19">
        <v>4298</v>
      </c>
      <c r="AN19" t="s">
        <v>29</v>
      </c>
      <c r="AO19">
        <v>1</v>
      </c>
      <c r="AP19" t="s">
        <v>93</v>
      </c>
      <c r="AQ19" t="s">
        <v>94</v>
      </c>
    </row>
    <row r="20" spans="1:43" x14ac:dyDescent="0.15">
      <c r="A20">
        <v>1138</v>
      </c>
      <c r="B20">
        <v>20140922</v>
      </c>
      <c r="C20">
        <v>20141001</v>
      </c>
      <c r="D20">
        <v>111509</v>
      </c>
      <c r="E20" t="s">
        <v>27</v>
      </c>
      <c r="F20" t="s">
        <v>28</v>
      </c>
      <c r="G20" t="s">
        <v>25</v>
      </c>
      <c r="H20">
        <v>1</v>
      </c>
      <c r="I20" t="s">
        <v>96</v>
      </c>
      <c r="J20" t="s">
        <v>26</v>
      </c>
      <c r="K20">
        <v>2</v>
      </c>
      <c r="L20">
        <v>14940</v>
      </c>
      <c r="M20">
        <v>0</v>
      </c>
      <c r="N20">
        <v>1195</v>
      </c>
      <c r="O20">
        <v>1195</v>
      </c>
      <c r="P20">
        <v>0</v>
      </c>
      <c r="Q20">
        <v>16135</v>
      </c>
      <c r="R20">
        <v>16135</v>
      </c>
      <c r="S20">
        <v>0</v>
      </c>
      <c r="T20">
        <v>3</v>
      </c>
      <c r="U20">
        <v>1</v>
      </c>
      <c r="V20" s="8">
        <v>1000000002</v>
      </c>
      <c r="W20" t="s">
        <v>128</v>
      </c>
      <c r="X20" t="s">
        <v>129</v>
      </c>
      <c r="Y20" t="s">
        <v>130</v>
      </c>
      <c r="Z20" t="s">
        <v>129</v>
      </c>
      <c r="AA20" t="s">
        <v>148</v>
      </c>
      <c r="AD20">
        <v>1</v>
      </c>
      <c r="AE20" t="s">
        <v>125</v>
      </c>
      <c r="AF20">
        <v>3980</v>
      </c>
      <c r="AG20">
        <v>3980</v>
      </c>
      <c r="AH20">
        <v>0</v>
      </c>
      <c r="AI20">
        <v>1</v>
      </c>
      <c r="AJ20" t="s">
        <v>13</v>
      </c>
      <c r="AK20">
        <v>8</v>
      </c>
      <c r="AL20">
        <v>4298</v>
      </c>
      <c r="AN20" t="s">
        <v>29</v>
      </c>
      <c r="AO20">
        <v>1</v>
      </c>
      <c r="AP20" t="s">
        <v>93</v>
      </c>
      <c r="AQ20" t="s">
        <v>94</v>
      </c>
    </row>
    <row r="21" spans="1:43" x14ac:dyDescent="0.15">
      <c r="A21">
        <v>1138</v>
      </c>
      <c r="B21">
        <v>20140922</v>
      </c>
      <c r="C21">
        <v>20141001</v>
      </c>
      <c r="D21">
        <v>111509</v>
      </c>
      <c r="E21" t="s">
        <v>27</v>
      </c>
      <c r="F21" t="s">
        <v>28</v>
      </c>
      <c r="G21" t="s">
        <v>25</v>
      </c>
      <c r="H21">
        <v>1</v>
      </c>
      <c r="I21" t="s">
        <v>96</v>
      </c>
      <c r="J21" t="s">
        <v>26</v>
      </c>
      <c r="K21">
        <v>2</v>
      </c>
      <c r="L21">
        <v>14940</v>
      </c>
      <c r="M21">
        <v>0</v>
      </c>
      <c r="N21">
        <v>1195</v>
      </c>
      <c r="O21">
        <v>1195</v>
      </c>
      <c r="P21">
        <v>0</v>
      </c>
      <c r="Q21">
        <v>16135</v>
      </c>
      <c r="R21">
        <v>16135</v>
      </c>
      <c r="S21">
        <v>0</v>
      </c>
      <c r="T21">
        <v>3</v>
      </c>
      <c r="U21">
        <v>2</v>
      </c>
      <c r="V21" s="8">
        <v>1000000003</v>
      </c>
      <c r="W21" t="s">
        <v>131</v>
      </c>
      <c r="X21" t="s">
        <v>126</v>
      </c>
      <c r="Y21" t="s">
        <v>127</v>
      </c>
      <c r="Z21" t="s">
        <v>132</v>
      </c>
      <c r="AA21" t="s">
        <v>150</v>
      </c>
      <c r="AD21">
        <v>1</v>
      </c>
      <c r="AE21" t="s">
        <v>125</v>
      </c>
      <c r="AF21">
        <v>3980</v>
      </c>
      <c r="AG21">
        <v>3980</v>
      </c>
      <c r="AH21">
        <v>0</v>
      </c>
      <c r="AI21">
        <v>1</v>
      </c>
      <c r="AJ21" t="s">
        <v>13</v>
      </c>
      <c r="AK21">
        <v>8</v>
      </c>
      <c r="AL21">
        <v>4298</v>
      </c>
      <c r="AN21" t="s">
        <v>29</v>
      </c>
      <c r="AO21">
        <v>1</v>
      </c>
      <c r="AP21" t="s">
        <v>93</v>
      </c>
      <c r="AQ21" t="s">
        <v>94</v>
      </c>
    </row>
    <row r="22" spans="1:43" x14ac:dyDescent="0.15">
      <c r="A22">
        <v>1138</v>
      </c>
      <c r="B22">
        <v>20140922</v>
      </c>
      <c r="C22">
        <v>20141001</v>
      </c>
      <c r="D22">
        <v>111509</v>
      </c>
      <c r="E22" t="s">
        <v>27</v>
      </c>
      <c r="F22" t="s">
        <v>28</v>
      </c>
      <c r="G22" t="s">
        <v>25</v>
      </c>
      <c r="H22">
        <v>1</v>
      </c>
      <c r="I22" t="s">
        <v>96</v>
      </c>
      <c r="J22" t="s">
        <v>26</v>
      </c>
      <c r="K22">
        <v>2</v>
      </c>
      <c r="L22">
        <v>14940</v>
      </c>
      <c r="M22">
        <v>0</v>
      </c>
      <c r="N22">
        <v>1195</v>
      </c>
      <c r="O22">
        <v>1195</v>
      </c>
      <c r="P22">
        <v>0</v>
      </c>
      <c r="Q22">
        <v>16135</v>
      </c>
      <c r="R22">
        <v>16135</v>
      </c>
      <c r="S22">
        <v>0</v>
      </c>
      <c r="T22">
        <v>3</v>
      </c>
      <c r="U22">
        <v>3</v>
      </c>
      <c r="V22" s="8">
        <v>1000000014</v>
      </c>
      <c r="W22" t="s">
        <v>136</v>
      </c>
      <c r="X22">
        <v>10</v>
      </c>
      <c r="Y22" t="s">
        <v>134</v>
      </c>
      <c r="Z22" t="s">
        <v>129</v>
      </c>
      <c r="AA22" t="s">
        <v>130</v>
      </c>
      <c r="AB22" t="s">
        <v>132</v>
      </c>
      <c r="AC22" t="s">
        <v>153</v>
      </c>
      <c r="AD22">
        <v>1</v>
      </c>
      <c r="AE22" t="s">
        <v>125</v>
      </c>
      <c r="AF22">
        <v>6980</v>
      </c>
      <c r="AG22">
        <v>6980</v>
      </c>
      <c r="AH22">
        <v>0</v>
      </c>
      <c r="AI22">
        <v>1</v>
      </c>
      <c r="AJ22" t="s">
        <v>13</v>
      </c>
      <c r="AK22">
        <v>8</v>
      </c>
      <c r="AL22">
        <v>7538</v>
      </c>
      <c r="AN22" t="s">
        <v>29</v>
      </c>
      <c r="AO22">
        <v>1</v>
      </c>
      <c r="AP22" t="s">
        <v>93</v>
      </c>
      <c r="AQ22" t="s">
        <v>94</v>
      </c>
    </row>
    <row r="23" spans="1:43" x14ac:dyDescent="0.15">
      <c r="A23">
        <v>1139</v>
      </c>
      <c r="B23">
        <v>20140922</v>
      </c>
      <c r="C23">
        <v>20141001</v>
      </c>
      <c r="D23">
        <v>111554</v>
      </c>
      <c r="E23" t="s">
        <v>27</v>
      </c>
      <c r="F23" t="s">
        <v>28</v>
      </c>
      <c r="G23" t="s">
        <v>25</v>
      </c>
      <c r="H23">
        <v>1</v>
      </c>
      <c r="J23" t="s">
        <v>26</v>
      </c>
      <c r="L23">
        <v>9960</v>
      </c>
      <c r="M23">
        <v>0</v>
      </c>
      <c r="N23">
        <v>796</v>
      </c>
      <c r="O23">
        <v>796</v>
      </c>
      <c r="P23">
        <v>0</v>
      </c>
      <c r="Q23">
        <v>10756</v>
      </c>
      <c r="R23">
        <v>10756</v>
      </c>
      <c r="S23">
        <v>0</v>
      </c>
      <c r="T23">
        <v>2</v>
      </c>
      <c r="U23">
        <v>1</v>
      </c>
      <c r="V23" s="8">
        <v>1000000001</v>
      </c>
      <c r="W23" t="s">
        <v>133</v>
      </c>
      <c r="X23">
        <v>33</v>
      </c>
      <c r="Y23" t="s">
        <v>137</v>
      </c>
      <c r="Z23" t="s">
        <v>129</v>
      </c>
      <c r="AA23" t="s">
        <v>130</v>
      </c>
      <c r="AB23" t="s">
        <v>122</v>
      </c>
      <c r="AC23" t="s">
        <v>154</v>
      </c>
      <c r="AD23">
        <v>1</v>
      </c>
      <c r="AE23" t="s">
        <v>125</v>
      </c>
      <c r="AF23">
        <v>3980</v>
      </c>
      <c r="AG23">
        <v>3980</v>
      </c>
      <c r="AH23">
        <v>0</v>
      </c>
      <c r="AI23">
        <v>1</v>
      </c>
      <c r="AJ23" t="s">
        <v>13</v>
      </c>
      <c r="AK23">
        <v>8</v>
      </c>
      <c r="AL23">
        <v>4298</v>
      </c>
      <c r="AN23" t="s">
        <v>29</v>
      </c>
      <c r="AO23">
        <v>1</v>
      </c>
      <c r="AP23" t="s">
        <v>93</v>
      </c>
      <c r="AQ23" t="s">
        <v>94</v>
      </c>
    </row>
    <row r="24" spans="1:43" x14ac:dyDescent="0.15">
      <c r="A24">
        <v>1139</v>
      </c>
      <c r="B24">
        <v>20140922</v>
      </c>
      <c r="C24">
        <v>20141001</v>
      </c>
      <c r="D24">
        <v>111554</v>
      </c>
      <c r="E24" t="s">
        <v>27</v>
      </c>
      <c r="F24" t="s">
        <v>28</v>
      </c>
      <c r="G24" t="s">
        <v>25</v>
      </c>
      <c r="H24">
        <v>1</v>
      </c>
      <c r="J24" t="s">
        <v>26</v>
      </c>
      <c r="L24">
        <v>9960</v>
      </c>
      <c r="M24">
        <v>0</v>
      </c>
      <c r="N24">
        <v>796</v>
      </c>
      <c r="O24">
        <v>796</v>
      </c>
      <c r="P24">
        <v>0</v>
      </c>
      <c r="Q24">
        <v>10756</v>
      </c>
      <c r="R24">
        <v>10756</v>
      </c>
      <c r="S24">
        <v>0</v>
      </c>
      <c r="T24">
        <v>2</v>
      </c>
      <c r="U24">
        <v>2</v>
      </c>
      <c r="V24" s="8">
        <v>1000000013</v>
      </c>
      <c r="W24" t="s">
        <v>135</v>
      </c>
      <c r="X24" t="s">
        <v>122</v>
      </c>
      <c r="Y24" t="s">
        <v>123</v>
      </c>
      <c r="Z24" t="s">
        <v>126</v>
      </c>
      <c r="AA24" t="s">
        <v>127</v>
      </c>
      <c r="AB24" t="s">
        <v>129</v>
      </c>
      <c r="AC24" t="s">
        <v>148</v>
      </c>
      <c r="AD24">
        <v>1</v>
      </c>
      <c r="AE24" t="s">
        <v>125</v>
      </c>
      <c r="AF24">
        <v>5980</v>
      </c>
      <c r="AG24">
        <v>5980</v>
      </c>
      <c r="AH24">
        <v>0</v>
      </c>
      <c r="AI24">
        <v>1</v>
      </c>
      <c r="AJ24" t="s">
        <v>13</v>
      </c>
      <c r="AK24">
        <v>8</v>
      </c>
      <c r="AL24">
        <v>6458</v>
      </c>
      <c r="AN24" t="s">
        <v>29</v>
      </c>
      <c r="AO24">
        <v>1</v>
      </c>
      <c r="AP24" t="s">
        <v>93</v>
      </c>
      <c r="AQ24" t="s">
        <v>94</v>
      </c>
    </row>
    <row r="25" spans="1:43" x14ac:dyDescent="0.15">
      <c r="A25">
        <v>1140</v>
      </c>
      <c r="B25">
        <v>20140922</v>
      </c>
      <c r="C25">
        <v>20141001</v>
      </c>
      <c r="D25">
        <v>111732</v>
      </c>
      <c r="E25" t="s">
        <v>27</v>
      </c>
      <c r="F25" t="s">
        <v>28</v>
      </c>
      <c r="G25" t="s">
        <v>25</v>
      </c>
      <c r="H25">
        <v>1</v>
      </c>
      <c r="I25" t="s">
        <v>98</v>
      </c>
      <c r="J25" t="s">
        <v>26</v>
      </c>
      <c r="K25">
        <v>3</v>
      </c>
      <c r="L25">
        <v>7960</v>
      </c>
      <c r="M25">
        <v>0</v>
      </c>
      <c r="N25">
        <v>636</v>
      </c>
      <c r="O25">
        <v>636</v>
      </c>
      <c r="P25">
        <v>0</v>
      </c>
      <c r="Q25">
        <v>8596</v>
      </c>
      <c r="R25">
        <v>8596</v>
      </c>
      <c r="S25">
        <v>0</v>
      </c>
      <c r="T25">
        <v>2</v>
      </c>
      <c r="U25">
        <v>1</v>
      </c>
      <c r="V25" s="8">
        <v>1000000002</v>
      </c>
      <c r="W25" t="s">
        <v>128</v>
      </c>
      <c r="X25" t="s">
        <v>129</v>
      </c>
      <c r="Y25" t="s">
        <v>130</v>
      </c>
      <c r="Z25" t="s">
        <v>129</v>
      </c>
      <c r="AA25" t="s">
        <v>148</v>
      </c>
      <c r="AD25">
        <v>1</v>
      </c>
      <c r="AE25" t="s">
        <v>125</v>
      </c>
      <c r="AF25">
        <v>3980</v>
      </c>
      <c r="AG25">
        <v>3980</v>
      </c>
      <c r="AH25">
        <v>0</v>
      </c>
      <c r="AI25">
        <v>1</v>
      </c>
      <c r="AJ25" t="s">
        <v>13</v>
      </c>
      <c r="AK25">
        <v>8</v>
      </c>
      <c r="AL25">
        <v>4298</v>
      </c>
      <c r="AN25" t="s">
        <v>29</v>
      </c>
      <c r="AO25">
        <v>1</v>
      </c>
      <c r="AP25" t="s">
        <v>93</v>
      </c>
      <c r="AQ25" t="s">
        <v>94</v>
      </c>
    </row>
    <row r="26" spans="1:43" x14ac:dyDescent="0.15">
      <c r="A26">
        <v>1140</v>
      </c>
      <c r="B26">
        <v>20140922</v>
      </c>
      <c r="C26">
        <v>20141001</v>
      </c>
      <c r="D26">
        <v>111732</v>
      </c>
      <c r="E26" t="s">
        <v>27</v>
      </c>
      <c r="F26" t="s">
        <v>28</v>
      </c>
      <c r="G26" t="s">
        <v>25</v>
      </c>
      <c r="H26">
        <v>1</v>
      </c>
      <c r="I26" t="s">
        <v>98</v>
      </c>
      <c r="J26" t="s">
        <v>26</v>
      </c>
      <c r="K26">
        <v>3</v>
      </c>
      <c r="L26">
        <v>7960</v>
      </c>
      <c r="M26">
        <v>0</v>
      </c>
      <c r="N26">
        <v>636</v>
      </c>
      <c r="O26">
        <v>636</v>
      </c>
      <c r="P26">
        <v>0</v>
      </c>
      <c r="Q26">
        <v>8596</v>
      </c>
      <c r="R26">
        <v>8596</v>
      </c>
      <c r="S26">
        <v>0</v>
      </c>
      <c r="T26">
        <v>2</v>
      </c>
      <c r="U26">
        <v>2</v>
      </c>
      <c r="V26" s="8">
        <v>1000000001</v>
      </c>
      <c r="W26" t="s">
        <v>133</v>
      </c>
      <c r="X26">
        <v>10</v>
      </c>
      <c r="Y26" t="s">
        <v>134</v>
      </c>
      <c r="Z26" t="s">
        <v>122</v>
      </c>
      <c r="AA26" t="s">
        <v>124</v>
      </c>
      <c r="AB26" t="s">
        <v>122</v>
      </c>
      <c r="AC26" t="s">
        <v>152</v>
      </c>
      <c r="AD26">
        <v>1</v>
      </c>
      <c r="AE26" t="s">
        <v>125</v>
      </c>
      <c r="AF26">
        <v>3980</v>
      </c>
      <c r="AG26">
        <v>3980</v>
      </c>
      <c r="AH26">
        <v>0</v>
      </c>
      <c r="AI26">
        <v>1</v>
      </c>
      <c r="AJ26" t="s">
        <v>13</v>
      </c>
      <c r="AK26">
        <v>8</v>
      </c>
      <c r="AL26">
        <v>4298</v>
      </c>
      <c r="AN26" t="s">
        <v>29</v>
      </c>
      <c r="AO26">
        <v>1</v>
      </c>
      <c r="AP26" t="s">
        <v>93</v>
      </c>
      <c r="AQ26" t="s">
        <v>94</v>
      </c>
    </row>
    <row r="27" spans="1:43" x14ac:dyDescent="0.15">
      <c r="A27">
        <v>1141</v>
      </c>
      <c r="B27">
        <v>20140922</v>
      </c>
      <c r="C27">
        <v>20141001</v>
      </c>
      <c r="D27">
        <v>111910</v>
      </c>
      <c r="E27" t="s">
        <v>27</v>
      </c>
      <c r="F27" t="s">
        <v>28</v>
      </c>
      <c r="G27" t="s">
        <v>25</v>
      </c>
      <c r="H27">
        <v>1</v>
      </c>
      <c r="I27" t="s">
        <v>98</v>
      </c>
      <c r="J27" t="s">
        <v>26</v>
      </c>
      <c r="K27">
        <v>3</v>
      </c>
      <c r="L27">
        <v>3980</v>
      </c>
      <c r="M27">
        <v>0</v>
      </c>
      <c r="N27">
        <v>318</v>
      </c>
      <c r="O27">
        <v>318</v>
      </c>
      <c r="P27">
        <v>0</v>
      </c>
      <c r="Q27">
        <v>4298</v>
      </c>
      <c r="R27">
        <v>4298</v>
      </c>
      <c r="S27">
        <v>0</v>
      </c>
      <c r="T27">
        <v>1</v>
      </c>
      <c r="U27">
        <v>1</v>
      </c>
      <c r="V27" s="8">
        <v>1000000002</v>
      </c>
      <c r="W27" t="s">
        <v>128</v>
      </c>
      <c r="X27" t="s">
        <v>129</v>
      </c>
      <c r="Y27" t="s">
        <v>130</v>
      </c>
      <c r="Z27" t="s">
        <v>129</v>
      </c>
      <c r="AA27" t="s">
        <v>148</v>
      </c>
      <c r="AD27">
        <v>1</v>
      </c>
      <c r="AE27" t="s">
        <v>125</v>
      </c>
      <c r="AF27">
        <v>3980</v>
      </c>
      <c r="AG27">
        <v>3980</v>
      </c>
      <c r="AH27">
        <v>0</v>
      </c>
      <c r="AI27">
        <v>1</v>
      </c>
      <c r="AJ27" t="s">
        <v>13</v>
      </c>
      <c r="AK27">
        <v>8</v>
      </c>
      <c r="AL27">
        <v>4298</v>
      </c>
      <c r="AN27" t="s">
        <v>29</v>
      </c>
      <c r="AO27">
        <v>1</v>
      </c>
      <c r="AP27" t="s">
        <v>93</v>
      </c>
      <c r="AQ27" t="s">
        <v>94</v>
      </c>
    </row>
    <row r="28" spans="1:43" x14ac:dyDescent="0.15">
      <c r="A28">
        <v>1142</v>
      </c>
      <c r="B28">
        <v>20140922</v>
      </c>
      <c r="C28">
        <v>20141001</v>
      </c>
      <c r="D28">
        <v>111940</v>
      </c>
      <c r="E28" t="s">
        <v>27</v>
      </c>
      <c r="F28" t="s">
        <v>28</v>
      </c>
      <c r="G28" t="s">
        <v>25</v>
      </c>
      <c r="H28">
        <v>1</v>
      </c>
      <c r="I28" t="s">
        <v>95</v>
      </c>
      <c r="J28" t="s">
        <v>26</v>
      </c>
      <c r="K28">
        <v>1</v>
      </c>
      <c r="L28">
        <v>12960</v>
      </c>
      <c r="M28">
        <v>0</v>
      </c>
      <c r="N28">
        <v>1036</v>
      </c>
      <c r="O28">
        <v>1036</v>
      </c>
      <c r="P28">
        <v>0</v>
      </c>
      <c r="Q28">
        <v>13996</v>
      </c>
      <c r="R28">
        <v>13996</v>
      </c>
      <c r="S28">
        <v>0</v>
      </c>
      <c r="T28">
        <v>2</v>
      </c>
      <c r="U28">
        <v>1</v>
      </c>
      <c r="V28" s="8">
        <v>1000000013</v>
      </c>
      <c r="W28" t="s">
        <v>135</v>
      </c>
      <c r="X28" t="s">
        <v>122</v>
      </c>
      <c r="Y28" t="s">
        <v>123</v>
      </c>
      <c r="Z28" t="s">
        <v>129</v>
      </c>
      <c r="AA28" t="s">
        <v>130</v>
      </c>
      <c r="AB28" t="s">
        <v>129</v>
      </c>
      <c r="AC28" t="s">
        <v>149</v>
      </c>
      <c r="AD28">
        <v>1</v>
      </c>
      <c r="AE28" t="s">
        <v>125</v>
      </c>
      <c r="AF28">
        <v>5980</v>
      </c>
      <c r="AG28">
        <v>5980</v>
      </c>
      <c r="AH28">
        <v>0</v>
      </c>
      <c r="AI28">
        <v>1</v>
      </c>
      <c r="AJ28" t="s">
        <v>13</v>
      </c>
      <c r="AK28">
        <v>8</v>
      </c>
      <c r="AL28">
        <v>6458</v>
      </c>
      <c r="AN28" t="s">
        <v>29</v>
      </c>
      <c r="AO28">
        <v>1</v>
      </c>
      <c r="AP28" t="s">
        <v>93</v>
      </c>
      <c r="AQ28" t="s">
        <v>94</v>
      </c>
    </row>
    <row r="29" spans="1:43" x14ac:dyDescent="0.15">
      <c r="A29">
        <v>1142</v>
      </c>
      <c r="B29">
        <v>20140922</v>
      </c>
      <c r="C29">
        <v>20141001</v>
      </c>
      <c r="D29">
        <v>111940</v>
      </c>
      <c r="E29" t="s">
        <v>27</v>
      </c>
      <c r="F29" t="s">
        <v>28</v>
      </c>
      <c r="G29" t="s">
        <v>25</v>
      </c>
      <c r="H29">
        <v>1</v>
      </c>
      <c r="I29" t="s">
        <v>95</v>
      </c>
      <c r="J29" t="s">
        <v>26</v>
      </c>
      <c r="K29">
        <v>1</v>
      </c>
      <c r="L29">
        <v>12960</v>
      </c>
      <c r="M29">
        <v>0</v>
      </c>
      <c r="N29">
        <v>1036</v>
      </c>
      <c r="O29">
        <v>1036</v>
      </c>
      <c r="P29">
        <v>0</v>
      </c>
      <c r="Q29">
        <v>13996</v>
      </c>
      <c r="R29">
        <v>13996</v>
      </c>
      <c r="S29">
        <v>0</v>
      </c>
      <c r="T29">
        <v>2</v>
      </c>
      <c r="U29">
        <v>2</v>
      </c>
      <c r="V29" s="8">
        <v>1000000014</v>
      </c>
      <c r="W29" t="s">
        <v>136</v>
      </c>
      <c r="X29">
        <v>10</v>
      </c>
      <c r="Y29" t="s">
        <v>134</v>
      </c>
      <c r="Z29" t="s">
        <v>126</v>
      </c>
      <c r="AA29" t="s">
        <v>127</v>
      </c>
      <c r="AB29" t="s">
        <v>132</v>
      </c>
      <c r="AC29" t="s">
        <v>153</v>
      </c>
      <c r="AD29">
        <v>1</v>
      </c>
      <c r="AE29" t="s">
        <v>125</v>
      </c>
      <c r="AF29">
        <v>6980</v>
      </c>
      <c r="AG29">
        <v>6980</v>
      </c>
      <c r="AH29">
        <v>0</v>
      </c>
      <c r="AI29">
        <v>1</v>
      </c>
      <c r="AJ29" t="s">
        <v>13</v>
      </c>
      <c r="AK29">
        <v>8</v>
      </c>
      <c r="AL29">
        <v>7538</v>
      </c>
      <c r="AN29" t="s">
        <v>29</v>
      </c>
      <c r="AO29">
        <v>1</v>
      </c>
      <c r="AP29" t="s">
        <v>93</v>
      </c>
      <c r="AQ29" t="s">
        <v>94</v>
      </c>
    </row>
    <row r="30" spans="1:43" x14ac:dyDescent="0.15">
      <c r="A30">
        <v>1143</v>
      </c>
      <c r="B30">
        <v>20140922</v>
      </c>
      <c r="C30">
        <v>20141001</v>
      </c>
      <c r="D30">
        <v>112011</v>
      </c>
      <c r="E30" t="s">
        <v>27</v>
      </c>
      <c r="F30" t="s">
        <v>28</v>
      </c>
      <c r="G30" t="s">
        <v>25</v>
      </c>
      <c r="H30">
        <v>1</v>
      </c>
      <c r="I30" t="s">
        <v>98</v>
      </c>
      <c r="J30" t="s">
        <v>26</v>
      </c>
      <c r="K30">
        <v>3</v>
      </c>
      <c r="L30">
        <v>13940</v>
      </c>
      <c r="M30">
        <v>0</v>
      </c>
      <c r="N30">
        <v>1115</v>
      </c>
      <c r="O30">
        <v>1115</v>
      </c>
      <c r="P30">
        <v>0</v>
      </c>
      <c r="Q30">
        <v>15055</v>
      </c>
      <c r="R30">
        <v>15055</v>
      </c>
      <c r="S30">
        <v>0</v>
      </c>
      <c r="T30">
        <v>3</v>
      </c>
      <c r="U30">
        <v>1</v>
      </c>
      <c r="V30" s="8">
        <v>1000000002</v>
      </c>
      <c r="W30" t="s">
        <v>128</v>
      </c>
      <c r="X30" t="s">
        <v>129</v>
      </c>
      <c r="Y30" t="s">
        <v>130</v>
      </c>
      <c r="Z30" t="s">
        <v>129</v>
      </c>
      <c r="AA30" t="s">
        <v>148</v>
      </c>
      <c r="AD30">
        <v>1</v>
      </c>
      <c r="AE30" t="s">
        <v>125</v>
      </c>
      <c r="AF30">
        <v>3980</v>
      </c>
      <c r="AG30">
        <v>3980</v>
      </c>
      <c r="AH30">
        <v>0</v>
      </c>
      <c r="AI30">
        <v>1</v>
      </c>
      <c r="AJ30" t="s">
        <v>13</v>
      </c>
      <c r="AK30">
        <v>8</v>
      </c>
      <c r="AL30">
        <v>4298</v>
      </c>
      <c r="AN30" t="s">
        <v>29</v>
      </c>
      <c r="AO30">
        <v>1</v>
      </c>
      <c r="AP30" t="s">
        <v>93</v>
      </c>
      <c r="AQ30" t="s">
        <v>94</v>
      </c>
    </row>
    <row r="31" spans="1:43" x14ac:dyDescent="0.15">
      <c r="A31">
        <v>1143</v>
      </c>
      <c r="B31">
        <v>20140922</v>
      </c>
      <c r="C31">
        <v>20141001</v>
      </c>
      <c r="D31">
        <v>112011</v>
      </c>
      <c r="E31" t="s">
        <v>27</v>
      </c>
      <c r="F31" t="s">
        <v>28</v>
      </c>
      <c r="G31" t="s">
        <v>25</v>
      </c>
      <c r="H31">
        <v>1</v>
      </c>
      <c r="I31" t="s">
        <v>98</v>
      </c>
      <c r="J31" t="s">
        <v>26</v>
      </c>
      <c r="K31">
        <v>3</v>
      </c>
      <c r="L31">
        <v>13940</v>
      </c>
      <c r="M31">
        <v>0</v>
      </c>
      <c r="N31">
        <v>1115</v>
      </c>
      <c r="O31">
        <v>1115</v>
      </c>
      <c r="P31">
        <v>0</v>
      </c>
      <c r="Q31">
        <v>15055</v>
      </c>
      <c r="R31">
        <v>15055</v>
      </c>
      <c r="S31">
        <v>0</v>
      </c>
      <c r="T31">
        <v>3</v>
      </c>
      <c r="U31">
        <v>2</v>
      </c>
      <c r="V31" s="8">
        <v>1000000013</v>
      </c>
      <c r="W31" t="s">
        <v>135</v>
      </c>
      <c r="X31">
        <v>10</v>
      </c>
      <c r="Y31" t="s">
        <v>134</v>
      </c>
      <c r="Z31" t="s">
        <v>122</v>
      </c>
      <c r="AA31" t="s">
        <v>124</v>
      </c>
      <c r="AB31" t="s">
        <v>129</v>
      </c>
      <c r="AC31" t="s">
        <v>148</v>
      </c>
      <c r="AD31">
        <v>1</v>
      </c>
      <c r="AE31" t="s">
        <v>125</v>
      </c>
      <c r="AF31">
        <v>5980</v>
      </c>
      <c r="AG31">
        <v>5980</v>
      </c>
      <c r="AH31">
        <v>0</v>
      </c>
      <c r="AI31">
        <v>1</v>
      </c>
      <c r="AJ31" t="s">
        <v>13</v>
      </c>
      <c r="AK31">
        <v>8</v>
      </c>
      <c r="AL31">
        <v>6458</v>
      </c>
      <c r="AN31" t="s">
        <v>29</v>
      </c>
      <c r="AO31">
        <v>1</v>
      </c>
      <c r="AP31" t="s">
        <v>93</v>
      </c>
      <c r="AQ31" t="s">
        <v>94</v>
      </c>
    </row>
    <row r="32" spans="1:43" x14ac:dyDescent="0.15">
      <c r="A32">
        <v>1143</v>
      </c>
      <c r="B32">
        <v>20140922</v>
      </c>
      <c r="C32">
        <v>20141001</v>
      </c>
      <c r="D32">
        <v>112011</v>
      </c>
      <c r="E32" t="s">
        <v>27</v>
      </c>
      <c r="F32" t="s">
        <v>28</v>
      </c>
      <c r="G32" t="s">
        <v>25</v>
      </c>
      <c r="H32">
        <v>1</v>
      </c>
      <c r="I32" t="s">
        <v>98</v>
      </c>
      <c r="J32" t="s">
        <v>26</v>
      </c>
      <c r="K32">
        <v>3</v>
      </c>
      <c r="L32">
        <v>13940</v>
      </c>
      <c r="M32">
        <v>0</v>
      </c>
      <c r="N32">
        <v>1115</v>
      </c>
      <c r="O32">
        <v>1115</v>
      </c>
      <c r="P32">
        <v>0</v>
      </c>
      <c r="Q32">
        <v>15055</v>
      </c>
      <c r="R32">
        <v>15055</v>
      </c>
      <c r="S32">
        <v>0</v>
      </c>
      <c r="T32">
        <v>3</v>
      </c>
      <c r="U32">
        <v>3</v>
      </c>
      <c r="V32" s="8">
        <v>1000000003</v>
      </c>
      <c r="W32" t="s">
        <v>131</v>
      </c>
      <c r="X32" t="s">
        <v>129</v>
      </c>
      <c r="Y32" t="s">
        <v>130</v>
      </c>
      <c r="Z32" t="s">
        <v>132</v>
      </c>
      <c r="AA32" t="s">
        <v>150</v>
      </c>
      <c r="AD32">
        <v>1</v>
      </c>
      <c r="AE32" t="s">
        <v>125</v>
      </c>
      <c r="AF32">
        <v>3980</v>
      </c>
      <c r="AG32">
        <v>3980</v>
      </c>
      <c r="AH32">
        <v>0</v>
      </c>
      <c r="AI32">
        <v>1</v>
      </c>
      <c r="AJ32" t="s">
        <v>13</v>
      </c>
      <c r="AK32">
        <v>8</v>
      </c>
      <c r="AL32">
        <v>4298</v>
      </c>
      <c r="AN32" t="s">
        <v>29</v>
      </c>
      <c r="AO32">
        <v>1</v>
      </c>
      <c r="AP32" t="s">
        <v>93</v>
      </c>
      <c r="AQ32" t="s">
        <v>94</v>
      </c>
    </row>
    <row r="33" spans="1:43" x14ac:dyDescent="0.15">
      <c r="A33">
        <v>1144</v>
      </c>
      <c r="B33">
        <v>20140922</v>
      </c>
      <c r="C33">
        <v>20141001</v>
      </c>
      <c r="D33">
        <v>112034</v>
      </c>
      <c r="E33" t="s">
        <v>27</v>
      </c>
      <c r="F33" t="s">
        <v>28</v>
      </c>
      <c r="G33" t="s">
        <v>25</v>
      </c>
      <c r="H33">
        <v>1</v>
      </c>
      <c r="I33" t="s">
        <v>95</v>
      </c>
      <c r="J33" t="s">
        <v>26</v>
      </c>
      <c r="K33">
        <v>1</v>
      </c>
      <c r="L33">
        <v>9960</v>
      </c>
      <c r="M33">
        <v>0</v>
      </c>
      <c r="N33">
        <v>796</v>
      </c>
      <c r="O33">
        <v>796</v>
      </c>
      <c r="P33">
        <v>0</v>
      </c>
      <c r="Q33">
        <v>10756</v>
      </c>
      <c r="R33">
        <v>10756</v>
      </c>
      <c r="S33">
        <v>0</v>
      </c>
      <c r="T33">
        <v>2</v>
      </c>
      <c r="U33">
        <v>1</v>
      </c>
      <c r="V33" s="8">
        <v>1000000013</v>
      </c>
      <c r="W33" t="s">
        <v>135</v>
      </c>
      <c r="X33" t="s">
        <v>122</v>
      </c>
      <c r="Y33" t="s">
        <v>123</v>
      </c>
      <c r="Z33" t="s">
        <v>126</v>
      </c>
      <c r="AA33" t="s">
        <v>127</v>
      </c>
      <c r="AB33" t="s">
        <v>129</v>
      </c>
      <c r="AC33" t="s">
        <v>148</v>
      </c>
      <c r="AD33">
        <v>1</v>
      </c>
      <c r="AE33" t="s">
        <v>125</v>
      </c>
      <c r="AF33">
        <v>5980</v>
      </c>
      <c r="AG33">
        <v>5980</v>
      </c>
      <c r="AH33">
        <v>0</v>
      </c>
      <c r="AI33">
        <v>1</v>
      </c>
      <c r="AJ33" t="s">
        <v>13</v>
      </c>
      <c r="AK33">
        <v>8</v>
      </c>
      <c r="AL33">
        <v>6458</v>
      </c>
      <c r="AN33" t="s">
        <v>29</v>
      </c>
      <c r="AO33">
        <v>1</v>
      </c>
      <c r="AP33" t="s">
        <v>93</v>
      </c>
      <c r="AQ33" t="s">
        <v>94</v>
      </c>
    </row>
    <row r="34" spans="1:43" x14ac:dyDescent="0.15">
      <c r="A34">
        <v>1144</v>
      </c>
      <c r="B34">
        <v>20140922</v>
      </c>
      <c r="C34">
        <v>20141001</v>
      </c>
      <c r="D34">
        <v>112034</v>
      </c>
      <c r="E34" t="s">
        <v>27</v>
      </c>
      <c r="F34" t="s">
        <v>28</v>
      </c>
      <c r="G34" t="s">
        <v>25</v>
      </c>
      <c r="H34">
        <v>1</v>
      </c>
      <c r="I34" t="s">
        <v>95</v>
      </c>
      <c r="J34" t="s">
        <v>26</v>
      </c>
      <c r="K34">
        <v>1</v>
      </c>
      <c r="L34">
        <v>9960</v>
      </c>
      <c r="M34">
        <v>0</v>
      </c>
      <c r="N34">
        <v>796</v>
      </c>
      <c r="O34">
        <v>796</v>
      </c>
      <c r="P34">
        <v>0</v>
      </c>
      <c r="Q34">
        <v>10756</v>
      </c>
      <c r="R34">
        <v>10756</v>
      </c>
      <c r="S34">
        <v>0</v>
      </c>
      <c r="T34">
        <v>2</v>
      </c>
      <c r="U34">
        <v>2</v>
      </c>
      <c r="V34" s="8">
        <v>1000000001</v>
      </c>
      <c r="W34" t="s">
        <v>133</v>
      </c>
      <c r="X34" t="s">
        <v>122</v>
      </c>
      <c r="Y34" t="s">
        <v>123</v>
      </c>
      <c r="Z34" t="s">
        <v>122</v>
      </c>
      <c r="AA34" t="s">
        <v>124</v>
      </c>
      <c r="AB34" t="s">
        <v>122</v>
      </c>
      <c r="AC34" t="s">
        <v>154</v>
      </c>
      <c r="AD34">
        <v>1</v>
      </c>
      <c r="AE34" t="s">
        <v>125</v>
      </c>
      <c r="AF34">
        <v>3980</v>
      </c>
      <c r="AG34">
        <v>3980</v>
      </c>
      <c r="AH34">
        <v>0</v>
      </c>
      <c r="AI34">
        <v>1</v>
      </c>
      <c r="AJ34" t="s">
        <v>13</v>
      </c>
      <c r="AK34">
        <v>8</v>
      </c>
      <c r="AL34">
        <v>4298</v>
      </c>
      <c r="AN34" t="s">
        <v>29</v>
      </c>
      <c r="AO34">
        <v>1</v>
      </c>
      <c r="AP34" t="s">
        <v>93</v>
      </c>
      <c r="AQ34" t="s">
        <v>94</v>
      </c>
    </row>
    <row r="35" spans="1:43" x14ac:dyDescent="0.15">
      <c r="A35">
        <v>1145</v>
      </c>
      <c r="B35">
        <v>20140922</v>
      </c>
      <c r="C35">
        <v>20141002</v>
      </c>
      <c r="D35">
        <v>103659</v>
      </c>
      <c r="E35" t="s">
        <v>27</v>
      </c>
      <c r="F35" t="s">
        <v>28</v>
      </c>
      <c r="G35" t="s">
        <v>25</v>
      </c>
      <c r="H35">
        <v>1</v>
      </c>
      <c r="I35" t="s">
        <v>95</v>
      </c>
      <c r="J35" t="s">
        <v>26</v>
      </c>
      <c r="K35">
        <v>1</v>
      </c>
      <c r="L35">
        <v>13940</v>
      </c>
      <c r="M35">
        <v>0</v>
      </c>
      <c r="N35">
        <v>1115</v>
      </c>
      <c r="O35">
        <v>1115</v>
      </c>
      <c r="P35">
        <v>0</v>
      </c>
      <c r="Q35">
        <v>15055</v>
      </c>
      <c r="R35">
        <v>15055</v>
      </c>
      <c r="S35">
        <v>0</v>
      </c>
      <c r="T35">
        <v>3</v>
      </c>
      <c r="U35">
        <v>1</v>
      </c>
      <c r="V35" s="8">
        <v>1000000001</v>
      </c>
      <c r="W35" t="s">
        <v>133</v>
      </c>
      <c r="X35">
        <v>10</v>
      </c>
      <c r="Y35" t="s">
        <v>134</v>
      </c>
      <c r="Z35" t="s">
        <v>122</v>
      </c>
      <c r="AA35" t="s">
        <v>124</v>
      </c>
      <c r="AB35" t="s">
        <v>122</v>
      </c>
      <c r="AC35" t="s">
        <v>154</v>
      </c>
      <c r="AD35">
        <v>1</v>
      </c>
      <c r="AE35" t="s">
        <v>125</v>
      </c>
      <c r="AF35">
        <v>3980</v>
      </c>
      <c r="AG35">
        <v>3980</v>
      </c>
      <c r="AH35">
        <v>0</v>
      </c>
      <c r="AI35">
        <v>1</v>
      </c>
      <c r="AJ35" t="s">
        <v>13</v>
      </c>
      <c r="AK35">
        <v>8</v>
      </c>
      <c r="AL35">
        <v>4298</v>
      </c>
      <c r="AN35" t="s">
        <v>29</v>
      </c>
      <c r="AO35">
        <v>1</v>
      </c>
      <c r="AP35" t="s">
        <v>93</v>
      </c>
      <c r="AQ35" t="s">
        <v>94</v>
      </c>
    </row>
    <row r="36" spans="1:43" x14ac:dyDescent="0.15">
      <c r="A36">
        <v>1145</v>
      </c>
      <c r="B36">
        <v>20140922</v>
      </c>
      <c r="C36">
        <v>20141002</v>
      </c>
      <c r="D36">
        <v>103659</v>
      </c>
      <c r="E36" t="s">
        <v>27</v>
      </c>
      <c r="F36" t="s">
        <v>28</v>
      </c>
      <c r="G36" t="s">
        <v>25</v>
      </c>
      <c r="H36">
        <v>1</v>
      </c>
      <c r="I36" t="s">
        <v>95</v>
      </c>
      <c r="J36" t="s">
        <v>26</v>
      </c>
      <c r="K36">
        <v>1</v>
      </c>
      <c r="L36">
        <v>13940</v>
      </c>
      <c r="M36">
        <v>0</v>
      </c>
      <c r="N36">
        <v>1115</v>
      </c>
      <c r="O36">
        <v>1115</v>
      </c>
      <c r="P36">
        <v>0</v>
      </c>
      <c r="Q36">
        <v>15055</v>
      </c>
      <c r="R36">
        <v>15055</v>
      </c>
      <c r="S36">
        <v>0</v>
      </c>
      <c r="T36">
        <v>3</v>
      </c>
      <c r="U36">
        <v>2</v>
      </c>
      <c r="V36" s="8">
        <v>1000000001</v>
      </c>
      <c r="W36" t="s">
        <v>133</v>
      </c>
      <c r="X36">
        <v>33</v>
      </c>
      <c r="Y36" t="s">
        <v>137</v>
      </c>
      <c r="Z36" t="s">
        <v>129</v>
      </c>
      <c r="AA36" t="s">
        <v>130</v>
      </c>
      <c r="AB36" t="s">
        <v>122</v>
      </c>
      <c r="AC36" t="s">
        <v>154</v>
      </c>
      <c r="AD36">
        <v>1</v>
      </c>
      <c r="AE36" t="s">
        <v>125</v>
      </c>
      <c r="AF36">
        <v>3980</v>
      </c>
      <c r="AG36">
        <v>3980</v>
      </c>
      <c r="AH36">
        <v>0</v>
      </c>
      <c r="AI36">
        <v>1</v>
      </c>
      <c r="AJ36" t="s">
        <v>13</v>
      </c>
      <c r="AK36">
        <v>8</v>
      </c>
      <c r="AL36">
        <v>4298</v>
      </c>
      <c r="AN36" t="s">
        <v>29</v>
      </c>
      <c r="AO36">
        <v>1</v>
      </c>
      <c r="AP36" t="s">
        <v>93</v>
      </c>
      <c r="AQ36" t="s">
        <v>94</v>
      </c>
    </row>
    <row r="37" spans="1:43" x14ac:dyDescent="0.15">
      <c r="A37">
        <v>1145</v>
      </c>
      <c r="B37">
        <v>20140922</v>
      </c>
      <c r="C37">
        <v>20141002</v>
      </c>
      <c r="D37">
        <v>103659</v>
      </c>
      <c r="E37" t="s">
        <v>27</v>
      </c>
      <c r="F37" t="s">
        <v>28</v>
      </c>
      <c r="G37" t="s">
        <v>25</v>
      </c>
      <c r="H37">
        <v>1</v>
      </c>
      <c r="I37" t="s">
        <v>95</v>
      </c>
      <c r="J37" t="s">
        <v>26</v>
      </c>
      <c r="K37">
        <v>1</v>
      </c>
      <c r="L37">
        <v>13940</v>
      </c>
      <c r="M37">
        <v>0</v>
      </c>
      <c r="N37">
        <v>1115</v>
      </c>
      <c r="O37">
        <v>1115</v>
      </c>
      <c r="P37">
        <v>0</v>
      </c>
      <c r="Q37">
        <v>15055</v>
      </c>
      <c r="R37">
        <v>15055</v>
      </c>
      <c r="S37">
        <v>0</v>
      </c>
      <c r="T37">
        <v>3</v>
      </c>
      <c r="U37">
        <v>3</v>
      </c>
      <c r="V37" s="8">
        <v>1000000013</v>
      </c>
      <c r="W37" t="s">
        <v>135</v>
      </c>
      <c r="X37">
        <v>10</v>
      </c>
      <c r="Y37" t="s">
        <v>134</v>
      </c>
      <c r="Z37" t="s">
        <v>129</v>
      </c>
      <c r="AA37" t="s">
        <v>130</v>
      </c>
      <c r="AB37" t="s">
        <v>129</v>
      </c>
      <c r="AC37" t="s">
        <v>149</v>
      </c>
      <c r="AD37">
        <v>1</v>
      </c>
      <c r="AE37" t="s">
        <v>125</v>
      </c>
      <c r="AF37">
        <v>5980</v>
      </c>
      <c r="AG37">
        <v>5980</v>
      </c>
      <c r="AH37">
        <v>0</v>
      </c>
      <c r="AI37">
        <v>1</v>
      </c>
      <c r="AJ37" t="s">
        <v>13</v>
      </c>
      <c r="AK37">
        <v>8</v>
      </c>
      <c r="AL37">
        <v>6458</v>
      </c>
      <c r="AN37" t="s">
        <v>29</v>
      </c>
      <c r="AO37">
        <v>1</v>
      </c>
      <c r="AP37" t="s">
        <v>93</v>
      </c>
      <c r="AQ37" t="s">
        <v>94</v>
      </c>
    </row>
    <row r="38" spans="1:43" x14ac:dyDescent="0.15">
      <c r="A38">
        <v>1146</v>
      </c>
      <c r="B38">
        <v>20140922</v>
      </c>
      <c r="C38">
        <v>20141002</v>
      </c>
      <c r="D38">
        <v>103733</v>
      </c>
      <c r="E38" t="s">
        <v>27</v>
      </c>
      <c r="F38" t="s">
        <v>28</v>
      </c>
      <c r="G38" t="s">
        <v>25</v>
      </c>
      <c r="H38">
        <v>1</v>
      </c>
      <c r="I38" t="s">
        <v>97</v>
      </c>
      <c r="J38" t="s">
        <v>26</v>
      </c>
      <c r="K38">
        <v>4</v>
      </c>
      <c r="L38">
        <v>18480</v>
      </c>
      <c r="M38">
        <v>0</v>
      </c>
      <c r="N38">
        <v>1478</v>
      </c>
      <c r="O38">
        <v>1478</v>
      </c>
      <c r="P38">
        <v>0</v>
      </c>
      <c r="Q38">
        <v>19958</v>
      </c>
      <c r="R38">
        <v>19958</v>
      </c>
      <c r="S38">
        <v>0</v>
      </c>
      <c r="T38">
        <v>2</v>
      </c>
      <c r="U38">
        <v>1</v>
      </c>
      <c r="V38" s="8">
        <v>1000000002</v>
      </c>
      <c r="W38" t="s">
        <v>128</v>
      </c>
      <c r="X38" t="s">
        <v>129</v>
      </c>
      <c r="Y38" t="s">
        <v>130</v>
      </c>
      <c r="Z38">
        <v>33</v>
      </c>
      <c r="AA38" t="s">
        <v>137</v>
      </c>
      <c r="AB38" t="s">
        <v>122</v>
      </c>
      <c r="AC38" t="s">
        <v>155</v>
      </c>
      <c r="AD38">
        <v>1</v>
      </c>
      <c r="AE38" t="s">
        <v>125</v>
      </c>
      <c r="AF38">
        <v>7980</v>
      </c>
      <c r="AG38">
        <v>7980</v>
      </c>
      <c r="AH38">
        <v>0</v>
      </c>
      <c r="AI38">
        <v>1</v>
      </c>
      <c r="AJ38" t="s">
        <v>13</v>
      </c>
      <c r="AK38">
        <v>8</v>
      </c>
      <c r="AL38">
        <v>8618</v>
      </c>
      <c r="AN38" t="s">
        <v>29</v>
      </c>
      <c r="AO38">
        <v>1</v>
      </c>
      <c r="AP38" t="s">
        <v>93</v>
      </c>
      <c r="AQ38" t="s">
        <v>94</v>
      </c>
    </row>
    <row r="39" spans="1:43" x14ac:dyDescent="0.15">
      <c r="A39">
        <v>1146</v>
      </c>
      <c r="B39">
        <v>20140922</v>
      </c>
      <c r="C39">
        <v>20141002</v>
      </c>
      <c r="D39">
        <v>103733</v>
      </c>
      <c r="E39" t="s">
        <v>27</v>
      </c>
      <c r="F39" t="s">
        <v>28</v>
      </c>
      <c r="G39" t="s">
        <v>25</v>
      </c>
      <c r="H39">
        <v>1</v>
      </c>
      <c r="I39" t="s">
        <v>97</v>
      </c>
      <c r="J39" t="s">
        <v>26</v>
      </c>
      <c r="K39">
        <v>4</v>
      </c>
      <c r="L39">
        <v>18480</v>
      </c>
      <c r="M39">
        <v>0</v>
      </c>
      <c r="N39">
        <v>1478</v>
      </c>
      <c r="O39">
        <v>1478</v>
      </c>
      <c r="P39">
        <v>0</v>
      </c>
      <c r="Q39">
        <v>19958</v>
      </c>
      <c r="R39">
        <v>19958</v>
      </c>
      <c r="S39">
        <v>0</v>
      </c>
      <c r="T39">
        <v>2</v>
      </c>
      <c r="U39">
        <v>2</v>
      </c>
      <c r="V39" s="8">
        <v>1000000003</v>
      </c>
      <c r="W39" t="s">
        <v>131</v>
      </c>
      <c r="X39" t="s">
        <v>129</v>
      </c>
      <c r="Y39" t="s">
        <v>130</v>
      </c>
      <c r="Z39">
        <v>10</v>
      </c>
      <c r="AA39" t="s">
        <v>134</v>
      </c>
      <c r="AB39" t="s">
        <v>132</v>
      </c>
      <c r="AC39" t="s">
        <v>156</v>
      </c>
      <c r="AD39">
        <v>1</v>
      </c>
      <c r="AE39" t="s">
        <v>125</v>
      </c>
      <c r="AF39">
        <v>10500</v>
      </c>
      <c r="AG39">
        <v>10500</v>
      </c>
      <c r="AH39">
        <v>0</v>
      </c>
      <c r="AI39">
        <v>1</v>
      </c>
      <c r="AJ39" t="s">
        <v>13</v>
      </c>
      <c r="AK39">
        <v>8</v>
      </c>
      <c r="AL39">
        <v>11340</v>
      </c>
      <c r="AN39" t="s">
        <v>29</v>
      </c>
      <c r="AO39">
        <v>1</v>
      </c>
      <c r="AP39" t="s">
        <v>93</v>
      </c>
      <c r="AQ39" t="s">
        <v>94</v>
      </c>
    </row>
    <row r="40" spans="1:43" x14ac:dyDescent="0.15">
      <c r="A40">
        <v>1147</v>
      </c>
      <c r="B40">
        <v>20140922</v>
      </c>
      <c r="C40">
        <v>20141002</v>
      </c>
      <c r="D40">
        <v>103807</v>
      </c>
      <c r="E40" t="s">
        <v>27</v>
      </c>
      <c r="F40" t="s">
        <v>28</v>
      </c>
      <c r="G40" t="s">
        <v>25</v>
      </c>
      <c r="H40">
        <v>1</v>
      </c>
      <c r="I40" t="s">
        <v>96</v>
      </c>
      <c r="J40" t="s">
        <v>26</v>
      </c>
      <c r="K40">
        <v>2</v>
      </c>
      <c r="L40">
        <v>23460</v>
      </c>
      <c r="M40">
        <v>0</v>
      </c>
      <c r="N40">
        <v>1876</v>
      </c>
      <c r="O40">
        <v>1876</v>
      </c>
      <c r="P40">
        <v>0</v>
      </c>
      <c r="Q40">
        <v>25336</v>
      </c>
      <c r="R40">
        <v>25336</v>
      </c>
      <c r="S40">
        <v>0</v>
      </c>
      <c r="T40">
        <v>3</v>
      </c>
      <c r="U40">
        <v>1</v>
      </c>
      <c r="V40" s="8">
        <v>1000000003</v>
      </c>
      <c r="W40" t="s">
        <v>131</v>
      </c>
      <c r="X40" t="s">
        <v>129</v>
      </c>
      <c r="Y40" t="s">
        <v>130</v>
      </c>
      <c r="Z40">
        <v>33</v>
      </c>
      <c r="AA40" t="s">
        <v>137</v>
      </c>
      <c r="AB40" t="s">
        <v>132</v>
      </c>
      <c r="AC40" t="s">
        <v>156</v>
      </c>
      <c r="AD40">
        <v>1</v>
      </c>
      <c r="AE40" t="s">
        <v>125</v>
      </c>
      <c r="AF40">
        <v>10500</v>
      </c>
      <c r="AG40">
        <v>10500</v>
      </c>
      <c r="AH40">
        <v>0</v>
      </c>
      <c r="AI40">
        <v>1</v>
      </c>
      <c r="AJ40" t="s">
        <v>13</v>
      </c>
      <c r="AK40">
        <v>8</v>
      </c>
      <c r="AL40">
        <v>11340</v>
      </c>
      <c r="AN40" t="s">
        <v>29</v>
      </c>
      <c r="AO40">
        <v>1</v>
      </c>
      <c r="AP40" t="s">
        <v>93</v>
      </c>
      <c r="AQ40" t="s">
        <v>94</v>
      </c>
    </row>
    <row r="41" spans="1:43" x14ac:dyDescent="0.15">
      <c r="A41">
        <v>1147</v>
      </c>
      <c r="B41">
        <v>20140922</v>
      </c>
      <c r="C41">
        <v>20141002</v>
      </c>
      <c r="D41">
        <v>103807</v>
      </c>
      <c r="E41" t="s">
        <v>27</v>
      </c>
      <c r="F41" t="s">
        <v>28</v>
      </c>
      <c r="G41" t="s">
        <v>25</v>
      </c>
      <c r="H41">
        <v>1</v>
      </c>
      <c r="I41" t="s">
        <v>96</v>
      </c>
      <c r="J41" t="s">
        <v>26</v>
      </c>
      <c r="K41">
        <v>2</v>
      </c>
      <c r="L41">
        <v>23460</v>
      </c>
      <c r="M41">
        <v>0</v>
      </c>
      <c r="N41">
        <v>1876</v>
      </c>
      <c r="O41">
        <v>1876</v>
      </c>
      <c r="P41">
        <v>0</v>
      </c>
      <c r="Q41">
        <v>25336</v>
      </c>
      <c r="R41">
        <v>25336</v>
      </c>
      <c r="S41">
        <v>0</v>
      </c>
      <c r="T41">
        <v>3</v>
      </c>
      <c r="U41">
        <v>2</v>
      </c>
      <c r="V41" s="8">
        <v>1000000013</v>
      </c>
      <c r="W41" t="s">
        <v>135</v>
      </c>
      <c r="X41" t="s">
        <v>122</v>
      </c>
      <c r="Y41" t="s">
        <v>123</v>
      </c>
      <c r="Z41" t="s">
        <v>129</v>
      </c>
      <c r="AA41" t="s">
        <v>130</v>
      </c>
      <c r="AB41" t="s">
        <v>129</v>
      </c>
      <c r="AC41" t="s">
        <v>149</v>
      </c>
      <c r="AD41">
        <v>1</v>
      </c>
      <c r="AE41" t="s">
        <v>125</v>
      </c>
      <c r="AF41">
        <v>5980</v>
      </c>
      <c r="AG41">
        <v>5980</v>
      </c>
      <c r="AH41">
        <v>0</v>
      </c>
      <c r="AI41">
        <v>1</v>
      </c>
      <c r="AJ41" t="s">
        <v>13</v>
      </c>
      <c r="AK41">
        <v>8</v>
      </c>
      <c r="AL41">
        <v>6458</v>
      </c>
      <c r="AN41" t="s">
        <v>29</v>
      </c>
      <c r="AO41">
        <v>1</v>
      </c>
      <c r="AP41" t="s">
        <v>93</v>
      </c>
      <c r="AQ41" t="s">
        <v>94</v>
      </c>
    </row>
    <row r="42" spans="1:43" x14ac:dyDescent="0.15">
      <c r="A42">
        <v>1147</v>
      </c>
      <c r="B42">
        <v>20140922</v>
      </c>
      <c r="C42">
        <v>20141002</v>
      </c>
      <c r="D42">
        <v>103807</v>
      </c>
      <c r="E42" t="s">
        <v>27</v>
      </c>
      <c r="F42" t="s">
        <v>28</v>
      </c>
      <c r="G42" t="s">
        <v>25</v>
      </c>
      <c r="H42">
        <v>1</v>
      </c>
      <c r="I42" t="s">
        <v>96</v>
      </c>
      <c r="J42" t="s">
        <v>26</v>
      </c>
      <c r="K42">
        <v>2</v>
      </c>
      <c r="L42">
        <v>23460</v>
      </c>
      <c r="M42">
        <v>0</v>
      </c>
      <c r="N42">
        <v>1876</v>
      </c>
      <c r="O42">
        <v>1876</v>
      </c>
      <c r="P42">
        <v>0</v>
      </c>
      <c r="Q42">
        <v>25336</v>
      </c>
      <c r="R42">
        <v>25336</v>
      </c>
      <c r="S42">
        <v>0</v>
      </c>
      <c r="T42">
        <v>3</v>
      </c>
      <c r="U42">
        <v>3</v>
      </c>
      <c r="V42" s="8">
        <v>1000000014</v>
      </c>
      <c r="W42" t="s">
        <v>136</v>
      </c>
      <c r="X42">
        <v>10</v>
      </c>
      <c r="Y42" t="s">
        <v>134</v>
      </c>
      <c r="Z42" t="s">
        <v>129</v>
      </c>
      <c r="AA42" t="s">
        <v>130</v>
      </c>
      <c r="AB42" t="s">
        <v>132</v>
      </c>
      <c r="AC42" t="s">
        <v>156</v>
      </c>
      <c r="AD42">
        <v>1</v>
      </c>
      <c r="AE42" t="s">
        <v>125</v>
      </c>
      <c r="AF42">
        <v>6980</v>
      </c>
      <c r="AG42">
        <v>6980</v>
      </c>
      <c r="AH42">
        <v>0</v>
      </c>
      <c r="AI42">
        <v>1</v>
      </c>
      <c r="AJ42" t="s">
        <v>13</v>
      </c>
      <c r="AK42">
        <v>8</v>
      </c>
      <c r="AL42">
        <v>7538</v>
      </c>
      <c r="AN42" t="s">
        <v>29</v>
      </c>
      <c r="AO42">
        <v>1</v>
      </c>
      <c r="AP42" t="s">
        <v>93</v>
      </c>
      <c r="AQ42" t="s">
        <v>94</v>
      </c>
    </row>
    <row r="43" spans="1:43" x14ac:dyDescent="0.15">
      <c r="A43">
        <v>1148</v>
      </c>
      <c r="B43">
        <v>20140922</v>
      </c>
      <c r="C43">
        <v>20141002</v>
      </c>
      <c r="D43">
        <v>103832</v>
      </c>
      <c r="E43" t="s">
        <v>27</v>
      </c>
      <c r="F43" t="s">
        <v>28</v>
      </c>
      <c r="G43" t="s">
        <v>25</v>
      </c>
      <c r="H43">
        <v>1</v>
      </c>
      <c r="I43" t="s">
        <v>97</v>
      </c>
      <c r="J43" t="s">
        <v>26</v>
      </c>
      <c r="K43">
        <v>4</v>
      </c>
      <c r="L43">
        <v>7980</v>
      </c>
      <c r="M43">
        <v>0</v>
      </c>
      <c r="N43">
        <v>638</v>
      </c>
      <c r="O43">
        <v>638</v>
      </c>
      <c r="P43">
        <v>0</v>
      </c>
      <c r="Q43">
        <v>8618</v>
      </c>
      <c r="R43">
        <v>8618</v>
      </c>
      <c r="S43">
        <v>0</v>
      </c>
      <c r="T43">
        <v>1</v>
      </c>
      <c r="U43">
        <v>1</v>
      </c>
      <c r="V43" s="8">
        <v>1000000002</v>
      </c>
      <c r="W43" t="s">
        <v>128</v>
      </c>
      <c r="X43" t="s">
        <v>126</v>
      </c>
      <c r="Y43" t="s">
        <v>127</v>
      </c>
      <c r="Z43">
        <v>33</v>
      </c>
      <c r="AA43" t="s">
        <v>137</v>
      </c>
      <c r="AB43" t="s">
        <v>122</v>
      </c>
      <c r="AC43" t="s">
        <v>154</v>
      </c>
      <c r="AD43">
        <v>1</v>
      </c>
      <c r="AE43" t="s">
        <v>125</v>
      </c>
      <c r="AF43">
        <v>7980</v>
      </c>
      <c r="AG43">
        <v>7980</v>
      </c>
      <c r="AH43">
        <v>0</v>
      </c>
      <c r="AI43">
        <v>1</v>
      </c>
      <c r="AJ43" t="s">
        <v>13</v>
      </c>
      <c r="AK43">
        <v>8</v>
      </c>
      <c r="AL43">
        <v>8618</v>
      </c>
      <c r="AN43" t="s">
        <v>29</v>
      </c>
      <c r="AO43">
        <v>1</v>
      </c>
      <c r="AP43" t="s">
        <v>93</v>
      </c>
      <c r="AQ43" t="s">
        <v>94</v>
      </c>
    </row>
    <row r="44" spans="1:43" x14ac:dyDescent="0.15">
      <c r="A44">
        <v>1149</v>
      </c>
      <c r="B44">
        <v>20140922</v>
      </c>
      <c r="C44">
        <v>20141002</v>
      </c>
      <c r="D44">
        <v>103858</v>
      </c>
      <c r="E44" t="s">
        <v>27</v>
      </c>
      <c r="F44" t="s">
        <v>28</v>
      </c>
      <c r="G44" t="s">
        <v>25</v>
      </c>
      <c r="H44">
        <v>1</v>
      </c>
      <c r="I44" t="s">
        <v>95</v>
      </c>
      <c r="J44" t="s">
        <v>26</v>
      </c>
      <c r="K44">
        <v>1</v>
      </c>
      <c r="L44">
        <v>11960</v>
      </c>
      <c r="M44">
        <v>0</v>
      </c>
      <c r="N44">
        <v>956</v>
      </c>
      <c r="O44">
        <v>956</v>
      </c>
      <c r="P44">
        <v>0</v>
      </c>
      <c r="Q44">
        <v>12916</v>
      </c>
      <c r="R44">
        <v>12916</v>
      </c>
      <c r="S44">
        <v>0</v>
      </c>
      <c r="T44">
        <v>2</v>
      </c>
      <c r="U44">
        <v>1</v>
      </c>
      <c r="V44" s="8">
        <v>1000000001</v>
      </c>
      <c r="W44" t="s">
        <v>133</v>
      </c>
      <c r="X44" t="s">
        <v>122</v>
      </c>
      <c r="Y44" t="s">
        <v>123</v>
      </c>
      <c r="Z44" t="s">
        <v>122</v>
      </c>
      <c r="AA44" t="s">
        <v>124</v>
      </c>
      <c r="AB44" t="s">
        <v>122</v>
      </c>
      <c r="AC44" t="s">
        <v>154</v>
      </c>
      <c r="AD44">
        <v>1</v>
      </c>
      <c r="AE44" t="s">
        <v>125</v>
      </c>
      <c r="AF44">
        <v>3980</v>
      </c>
      <c r="AG44">
        <v>3980</v>
      </c>
      <c r="AH44">
        <v>0</v>
      </c>
      <c r="AI44">
        <v>1</v>
      </c>
      <c r="AJ44" t="s">
        <v>13</v>
      </c>
      <c r="AK44">
        <v>8</v>
      </c>
      <c r="AL44">
        <v>4298</v>
      </c>
      <c r="AN44" t="s">
        <v>29</v>
      </c>
      <c r="AO44">
        <v>1</v>
      </c>
      <c r="AP44" t="s">
        <v>93</v>
      </c>
      <c r="AQ44" t="s">
        <v>94</v>
      </c>
    </row>
    <row r="45" spans="1:43" x14ac:dyDescent="0.15">
      <c r="A45">
        <v>1149</v>
      </c>
      <c r="B45">
        <v>20140922</v>
      </c>
      <c r="C45">
        <v>20141002</v>
      </c>
      <c r="D45">
        <v>103858</v>
      </c>
      <c r="E45" t="s">
        <v>27</v>
      </c>
      <c r="F45" t="s">
        <v>28</v>
      </c>
      <c r="G45" t="s">
        <v>25</v>
      </c>
      <c r="H45">
        <v>1</v>
      </c>
      <c r="I45" t="s">
        <v>95</v>
      </c>
      <c r="J45" t="s">
        <v>26</v>
      </c>
      <c r="K45">
        <v>1</v>
      </c>
      <c r="L45">
        <v>11960</v>
      </c>
      <c r="M45">
        <v>0</v>
      </c>
      <c r="N45">
        <v>956</v>
      </c>
      <c r="O45">
        <v>956</v>
      </c>
      <c r="P45">
        <v>0</v>
      </c>
      <c r="Q45">
        <v>12916</v>
      </c>
      <c r="R45">
        <v>12916</v>
      </c>
      <c r="S45">
        <v>0</v>
      </c>
      <c r="T45">
        <v>2</v>
      </c>
      <c r="U45">
        <v>2</v>
      </c>
      <c r="V45" s="8">
        <v>1000000002</v>
      </c>
      <c r="W45" t="s">
        <v>128</v>
      </c>
      <c r="X45" t="s">
        <v>129</v>
      </c>
      <c r="Y45" t="s">
        <v>130</v>
      </c>
      <c r="Z45">
        <v>33</v>
      </c>
      <c r="AA45" t="s">
        <v>137</v>
      </c>
      <c r="AB45" t="s">
        <v>122</v>
      </c>
      <c r="AC45" t="s">
        <v>154</v>
      </c>
      <c r="AD45">
        <v>1</v>
      </c>
      <c r="AE45" t="s">
        <v>125</v>
      </c>
      <c r="AF45">
        <v>7980</v>
      </c>
      <c r="AG45">
        <v>7980</v>
      </c>
      <c r="AH45">
        <v>0</v>
      </c>
      <c r="AI45">
        <v>1</v>
      </c>
      <c r="AJ45" t="s">
        <v>13</v>
      </c>
      <c r="AK45">
        <v>8</v>
      </c>
      <c r="AL45">
        <v>8618</v>
      </c>
      <c r="AN45" t="s">
        <v>29</v>
      </c>
      <c r="AO45">
        <v>1</v>
      </c>
      <c r="AP45" t="s">
        <v>93</v>
      </c>
      <c r="AQ45" t="s">
        <v>94</v>
      </c>
    </row>
    <row r="46" spans="1:43" x14ac:dyDescent="0.15">
      <c r="A46">
        <v>1150</v>
      </c>
      <c r="B46">
        <v>20140922</v>
      </c>
      <c r="C46">
        <v>20141002</v>
      </c>
      <c r="D46">
        <v>103927</v>
      </c>
      <c r="E46" t="s">
        <v>27</v>
      </c>
      <c r="F46" t="s">
        <v>28</v>
      </c>
      <c r="G46" t="s">
        <v>25</v>
      </c>
      <c r="H46">
        <v>1</v>
      </c>
      <c r="I46" t="s">
        <v>98</v>
      </c>
      <c r="J46" t="s">
        <v>26</v>
      </c>
      <c r="K46">
        <v>3</v>
      </c>
      <c r="L46">
        <v>22460</v>
      </c>
      <c r="M46">
        <v>0</v>
      </c>
      <c r="N46">
        <v>1796</v>
      </c>
      <c r="O46">
        <v>1796</v>
      </c>
      <c r="P46">
        <v>0</v>
      </c>
      <c r="Q46">
        <v>24256</v>
      </c>
      <c r="R46">
        <v>24256</v>
      </c>
      <c r="S46">
        <v>0</v>
      </c>
      <c r="T46">
        <v>3</v>
      </c>
      <c r="U46">
        <v>1</v>
      </c>
      <c r="V46" s="8">
        <v>1000000003</v>
      </c>
      <c r="W46" t="s">
        <v>131</v>
      </c>
      <c r="X46" t="s">
        <v>129</v>
      </c>
      <c r="Y46" t="s">
        <v>130</v>
      </c>
      <c r="Z46">
        <v>10</v>
      </c>
      <c r="AA46" t="s">
        <v>134</v>
      </c>
      <c r="AB46" t="s">
        <v>132</v>
      </c>
      <c r="AC46" t="s">
        <v>154</v>
      </c>
      <c r="AD46">
        <v>1</v>
      </c>
      <c r="AE46" t="s">
        <v>125</v>
      </c>
      <c r="AF46">
        <v>10500</v>
      </c>
      <c r="AG46">
        <v>10500</v>
      </c>
      <c r="AH46">
        <v>0</v>
      </c>
      <c r="AI46">
        <v>1</v>
      </c>
      <c r="AJ46" t="s">
        <v>13</v>
      </c>
      <c r="AK46">
        <v>8</v>
      </c>
      <c r="AL46">
        <v>11340</v>
      </c>
      <c r="AN46" t="s">
        <v>29</v>
      </c>
      <c r="AO46">
        <v>1</v>
      </c>
      <c r="AP46" t="s">
        <v>93</v>
      </c>
      <c r="AQ46" t="s">
        <v>94</v>
      </c>
    </row>
    <row r="47" spans="1:43" x14ac:dyDescent="0.15">
      <c r="A47">
        <v>1150</v>
      </c>
      <c r="B47">
        <v>20140922</v>
      </c>
      <c r="C47">
        <v>20141002</v>
      </c>
      <c r="D47">
        <v>103927</v>
      </c>
      <c r="E47" t="s">
        <v>27</v>
      </c>
      <c r="F47" t="s">
        <v>28</v>
      </c>
      <c r="G47" t="s">
        <v>25</v>
      </c>
      <c r="H47">
        <v>1</v>
      </c>
      <c r="I47" t="s">
        <v>98</v>
      </c>
      <c r="J47" t="s">
        <v>26</v>
      </c>
      <c r="K47">
        <v>3</v>
      </c>
      <c r="L47">
        <v>22460</v>
      </c>
      <c r="M47">
        <v>0</v>
      </c>
      <c r="N47">
        <v>1796</v>
      </c>
      <c r="O47">
        <v>1796</v>
      </c>
      <c r="P47">
        <v>0</v>
      </c>
      <c r="Q47">
        <v>24256</v>
      </c>
      <c r="R47">
        <v>24256</v>
      </c>
      <c r="S47">
        <v>0</v>
      </c>
      <c r="T47">
        <v>3</v>
      </c>
      <c r="U47">
        <v>2</v>
      </c>
      <c r="V47" s="8">
        <v>1000000002</v>
      </c>
      <c r="W47" t="s">
        <v>128</v>
      </c>
      <c r="X47" t="s">
        <v>126</v>
      </c>
      <c r="Y47" t="s">
        <v>127</v>
      </c>
      <c r="Z47">
        <v>33</v>
      </c>
      <c r="AA47" t="s">
        <v>137</v>
      </c>
      <c r="AB47" t="s">
        <v>122</v>
      </c>
      <c r="AC47" t="s">
        <v>154</v>
      </c>
      <c r="AD47">
        <v>1</v>
      </c>
      <c r="AE47" t="s">
        <v>125</v>
      </c>
      <c r="AF47">
        <v>7980</v>
      </c>
      <c r="AG47">
        <v>7980</v>
      </c>
      <c r="AH47">
        <v>0</v>
      </c>
      <c r="AI47">
        <v>1</v>
      </c>
      <c r="AJ47" t="s">
        <v>13</v>
      </c>
      <c r="AK47">
        <v>8</v>
      </c>
      <c r="AL47">
        <v>8618</v>
      </c>
      <c r="AN47" t="s">
        <v>29</v>
      </c>
      <c r="AO47">
        <v>1</v>
      </c>
      <c r="AP47" t="s">
        <v>93</v>
      </c>
      <c r="AQ47" t="s">
        <v>94</v>
      </c>
    </row>
    <row r="48" spans="1:43" x14ac:dyDescent="0.15">
      <c r="A48">
        <v>1150</v>
      </c>
      <c r="B48">
        <v>20140922</v>
      </c>
      <c r="C48">
        <v>20141002</v>
      </c>
      <c r="D48">
        <v>103927</v>
      </c>
      <c r="E48" t="s">
        <v>27</v>
      </c>
      <c r="F48" t="s">
        <v>28</v>
      </c>
      <c r="G48" t="s">
        <v>25</v>
      </c>
      <c r="H48">
        <v>1</v>
      </c>
      <c r="I48" t="s">
        <v>98</v>
      </c>
      <c r="J48" t="s">
        <v>26</v>
      </c>
      <c r="K48">
        <v>3</v>
      </c>
      <c r="L48">
        <v>22460</v>
      </c>
      <c r="M48">
        <v>0</v>
      </c>
      <c r="N48">
        <v>1796</v>
      </c>
      <c r="O48">
        <v>1796</v>
      </c>
      <c r="P48">
        <v>0</v>
      </c>
      <c r="Q48">
        <v>24256</v>
      </c>
      <c r="R48">
        <v>24256</v>
      </c>
      <c r="S48">
        <v>0</v>
      </c>
      <c r="T48">
        <v>3</v>
      </c>
      <c r="U48">
        <v>3</v>
      </c>
      <c r="V48" s="8">
        <v>1000000001</v>
      </c>
      <c r="W48" t="s">
        <v>133</v>
      </c>
      <c r="X48">
        <v>33</v>
      </c>
      <c r="Y48" t="s">
        <v>137</v>
      </c>
      <c r="Z48" t="s">
        <v>122</v>
      </c>
      <c r="AA48" t="s">
        <v>124</v>
      </c>
      <c r="AB48" t="s">
        <v>122</v>
      </c>
      <c r="AC48" t="s">
        <v>154</v>
      </c>
      <c r="AD48">
        <v>1</v>
      </c>
      <c r="AE48" t="s">
        <v>125</v>
      </c>
      <c r="AF48">
        <v>3980</v>
      </c>
      <c r="AG48">
        <v>3980</v>
      </c>
      <c r="AH48">
        <v>0</v>
      </c>
      <c r="AI48">
        <v>1</v>
      </c>
      <c r="AJ48" t="s">
        <v>13</v>
      </c>
      <c r="AK48">
        <v>8</v>
      </c>
      <c r="AL48">
        <v>4298</v>
      </c>
      <c r="AN48" t="s">
        <v>29</v>
      </c>
      <c r="AO48">
        <v>1</v>
      </c>
      <c r="AP48" t="s">
        <v>93</v>
      </c>
      <c r="AQ48" t="s">
        <v>94</v>
      </c>
    </row>
    <row r="49" spans="1:43" x14ac:dyDescent="0.15">
      <c r="A49">
        <v>1151</v>
      </c>
      <c r="B49">
        <v>20140922</v>
      </c>
      <c r="C49">
        <v>20141002</v>
      </c>
      <c r="D49">
        <v>104005</v>
      </c>
      <c r="E49" t="s">
        <v>27</v>
      </c>
      <c r="F49" t="s">
        <v>28</v>
      </c>
      <c r="G49" t="s">
        <v>25</v>
      </c>
      <c r="H49">
        <v>1</v>
      </c>
      <c r="I49" t="s">
        <v>98</v>
      </c>
      <c r="J49" t="s">
        <v>26</v>
      </c>
      <c r="K49">
        <v>3</v>
      </c>
      <c r="L49">
        <v>24980</v>
      </c>
      <c r="M49">
        <v>0</v>
      </c>
      <c r="N49">
        <v>1998</v>
      </c>
      <c r="O49">
        <v>1998</v>
      </c>
      <c r="P49">
        <v>0</v>
      </c>
      <c r="Q49">
        <v>26978</v>
      </c>
      <c r="R49">
        <v>26978</v>
      </c>
      <c r="S49">
        <v>0</v>
      </c>
      <c r="T49">
        <v>3</v>
      </c>
      <c r="U49">
        <v>1</v>
      </c>
      <c r="V49" s="8">
        <v>1000000001</v>
      </c>
      <c r="W49" t="s">
        <v>133</v>
      </c>
      <c r="X49" t="s">
        <v>122</v>
      </c>
      <c r="Y49" t="s">
        <v>123</v>
      </c>
      <c r="Z49" t="s">
        <v>122</v>
      </c>
      <c r="AA49" t="s">
        <v>124</v>
      </c>
      <c r="AB49" t="s">
        <v>122</v>
      </c>
      <c r="AC49" t="s">
        <v>154</v>
      </c>
      <c r="AD49">
        <v>1</v>
      </c>
      <c r="AE49" t="s">
        <v>125</v>
      </c>
      <c r="AF49">
        <v>3980</v>
      </c>
      <c r="AG49">
        <v>3980</v>
      </c>
      <c r="AH49">
        <v>0</v>
      </c>
      <c r="AI49">
        <v>1</v>
      </c>
      <c r="AJ49" t="s">
        <v>13</v>
      </c>
      <c r="AK49">
        <v>8</v>
      </c>
      <c r="AL49">
        <v>4298</v>
      </c>
      <c r="AN49" t="s">
        <v>29</v>
      </c>
      <c r="AO49">
        <v>1</v>
      </c>
      <c r="AP49" t="s">
        <v>93</v>
      </c>
      <c r="AQ49" t="s">
        <v>94</v>
      </c>
    </row>
    <row r="50" spans="1:43" x14ac:dyDescent="0.15">
      <c r="A50">
        <v>1151</v>
      </c>
      <c r="B50">
        <v>20140922</v>
      </c>
      <c r="C50">
        <v>20141002</v>
      </c>
      <c r="D50">
        <v>104005</v>
      </c>
      <c r="E50" t="s">
        <v>27</v>
      </c>
      <c r="F50" t="s">
        <v>28</v>
      </c>
      <c r="G50" t="s">
        <v>25</v>
      </c>
      <c r="H50">
        <v>1</v>
      </c>
      <c r="I50" t="s">
        <v>98</v>
      </c>
      <c r="J50" t="s">
        <v>26</v>
      </c>
      <c r="K50">
        <v>3</v>
      </c>
      <c r="L50">
        <v>24980</v>
      </c>
      <c r="M50">
        <v>0</v>
      </c>
      <c r="N50">
        <v>1998</v>
      </c>
      <c r="O50">
        <v>1998</v>
      </c>
      <c r="P50">
        <v>0</v>
      </c>
      <c r="Q50">
        <v>26978</v>
      </c>
      <c r="R50">
        <v>26978</v>
      </c>
      <c r="S50">
        <v>0</v>
      </c>
      <c r="T50">
        <v>3</v>
      </c>
      <c r="U50">
        <v>2</v>
      </c>
      <c r="V50" s="8">
        <v>1000000003</v>
      </c>
      <c r="W50" t="s">
        <v>131</v>
      </c>
      <c r="X50" t="s">
        <v>122</v>
      </c>
      <c r="Y50" t="s">
        <v>124</v>
      </c>
      <c r="Z50">
        <v>10</v>
      </c>
      <c r="AA50" t="s">
        <v>134</v>
      </c>
      <c r="AB50" t="s">
        <v>132</v>
      </c>
      <c r="AC50" t="s">
        <v>156</v>
      </c>
      <c r="AD50">
        <v>1</v>
      </c>
      <c r="AE50" t="s">
        <v>125</v>
      </c>
      <c r="AF50">
        <v>10500</v>
      </c>
      <c r="AG50">
        <v>10500</v>
      </c>
      <c r="AH50">
        <v>0</v>
      </c>
      <c r="AI50">
        <v>1</v>
      </c>
      <c r="AJ50" t="s">
        <v>13</v>
      </c>
      <c r="AK50">
        <v>8</v>
      </c>
      <c r="AL50">
        <v>11340</v>
      </c>
      <c r="AN50" t="s">
        <v>29</v>
      </c>
      <c r="AO50">
        <v>1</v>
      </c>
      <c r="AP50" t="s">
        <v>93</v>
      </c>
      <c r="AQ50" t="s">
        <v>94</v>
      </c>
    </row>
    <row r="51" spans="1:43" x14ac:dyDescent="0.15">
      <c r="A51">
        <v>1151</v>
      </c>
      <c r="B51">
        <v>20140922</v>
      </c>
      <c r="C51">
        <v>20141002</v>
      </c>
      <c r="D51">
        <v>104005</v>
      </c>
      <c r="E51" t="s">
        <v>27</v>
      </c>
      <c r="F51" t="s">
        <v>28</v>
      </c>
      <c r="G51" t="s">
        <v>25</v>
      </c>
      <c r="H51">
        <v>1</v>
      </c>
      <c r="I51" t="s">
        <v>98</v>
      </c>
      <c r="J51" t="s">
        <v>26</v>
      </c>
      <c r="K51">
        <v>3</v>
      </c>
      <c r="L51">
        <v>24980</v>
      </c>
      <c r="M51">
        <v>0</v>
      </c>
      <c r="N51">
        <v>1998</v>
      </c>
      <c r="O51">
        <v>1998</v>
      </c>
      <c r="P51">
        <v>0</v>
      </c>
      <c r="Q51">
        <v>26978</v>
      </c>
      <c r="R51">
        <v>26978</v>
      </c>
      <c r="S51">
        <v>0</v>
      </c>
      <c r="T51">
        <v>3</v>
      </c>
      <c r="U51">
        <v>3</v>
      </c>
      <c r="V51" s="8">
        <v>1000000003</v>
      </c>
      <c r="W51" t="s">
        <v>131</v>
      </c>
      <c r="X51" t="s">
        <v>129</v>
      </c>
      <c r="Y51" t="s">
        <v>130</v>
      </c>
      <c r="Z51">
        <v>33</v>
      </c>
      <c r="AA51" t="s">
        <v>137</v>
      </c>
      <c r="AB51" t="s">
        <v>132</v>
      </c>
      <c r="AC51" t="s">
        <v>156</v>
      </c>
      <c r="AD51">
        <v>1</v>
      </c>
      <c r="AE51" t="s">
        <v>125</v>
      </c>
      <c r="AF51">
        <v>10500</v>
      </c>
      <c r="AG51">
        <v>10500</v>
      </c>
      <c r="AH51">
        <v>0</v>
      </c>
      <c r="AI51">
        <v>1</v>
      </c>
      <c r="AJ51" t="s">
        <v>13</v>
      </c>
      <c r="AK51">
        <v>8</v>
      </c>
      <c r="AL51">
        <v>11340</v>
      </c>
      <c r="AN51" t="s">
        <v>29</v>
      </c>
      <c r="AO51">
        <v>1</v>
      </c>
      <c r="AP51" t="s">
        <v>93</v>
      </c>
      <c r="AQ51" t="s">
        <v>94</v>
      </c>
    </row>
    <row r="52" spans="1:43" x14ac:dyDescent="0.15">
      <c r="A52">
        <v>1152</v>
      </c>
      <c r="B52">
        <v>20140922</v>
      </c>
      <c r="C52">
        <v>20141002</v>
      </c>
      <c r="D52">
        <v>104033</v>
      </c>
      <c r="E52" t="s">
        <v>27</v>
      </c>
      <c r="F52" t="s">
        <v>28</v>
      </c>
      <c r="G52" t="s">
        <v>25</v>
      </c>
      <c r="H52">
        <v>1</v>
      </c>
      <c r="I52" t="s">
        <v>96</v>
      </c>
      <c r="J52" t="s">
        <v>26</v>
      </c>
      <c r="K52">
        <v>2</v>
      </c>
      <c r="L52">
        <v>16940</v>
      </c>
      <c r="M52">
        <v>0</v>
      </c>
      <c r="N52">
        <v>1355</v>
      </c>
      <c r="O52">
        <v>1355</v>
      </c>
      <c r="P52">
        <v>0</v>
      </c>
      <c r="Q52">
        <v>18295</v>
      </c>
      <c r="R52">
        <v>18295</v>
      </c>
      <c r="S52">
        <v>0</v>
      </c>
      <c r="T52">
        <v>3</v>
      </c>
      <c r="U52">
        <v>1</v>
      </c>
      <c r="V52" s="8">
        <v>1000000001</v>
      </c>
      <c r="W52" t="s">
        <v>133</v>
      </c>
      <c r="X52">
        <v>33</v>
      </c>
      <c r="Y52" t="s">
        <v>137</v>
      </c>
      <c r="Z52" t="s">
        <v>129</v>
      </c>
      <c r="AA52" t="s">
        <v>130</v>
      </c>
      <c r="AB52" t="s">
        <v>122</v>
      </c>
      <c r="AC52" t="s">
        <v>154</v>
      </c>
      <c r="AD52">
        <v>1</v>
      </c>
      <c r="AE52" t="s">
        <v>125</v>
      </c>
      <c r="AF52">
        <v>3980</v>
      </c>
      <c r="AG52">
        <v>3980</v>
      </c>
      <c r="AH52">
        <v>0</v>
      </c>
      <c r="AI52">
        <v>1</v>
      </c>
      <c r="AJ52" t="s">
        <v>13</v>
      </c>
      <c r="AK52">
        <v>8</v>
      </c>
      <c r="AL52">
        <v>4298</v>
      </c>
      <c r="AN52" t="s">
        <v>29</v>
      </c>
      <c r="AO52">
        <v>1</v>
      </c>
      <c r="AP52" t="s">
        <v>93</v>
      </c>
      <c r="AQ52" t="s">
        <v>94</v>
      </c>
    </row>
    <row r="53" spans="1:43" x14ac:dyDescent="0.15">
      <c r="A53">
        <v>1152</v>
      </c>
      <c r="B53">
        <v>20140922</v>
      </c>
      <c r="C53">
        <v>20141002</v>
      </c>
      <c r="D53">
        <v>104033</v>
      </c>
      <c r="E53" t="s">
        <v>27</v>
      </c>
      <c r="F53" t="s">
        <v>28</v>
      </c>
      <c r="G53" t="s">
        <v>25</v>
      </c>
      <c r="H53">
        <v>1</v>
      </c>
      <c r="I53" t="s">
        <v>96</v>
      </c>
      <c r="J53" t="s">
        <v>26</v>
      </c>
      <c r="K53">
        <v>2</v>
      </c>
      <c r="L53">
        <v>16940</v>
      </c>
      <c r="M53">
        <v>0</v>
      </c>
      <c r="N53">
        <v>1355</v>
      </c>
      <c r="O53">
        <v>1355</v>
      </c>
      <c r="P53">
        <v>0</v>
      </c>
      <c r="Q53">
        <v>18295</v>
      </c>
      <c r="R53">
        <v>18295</v>
      </c>
      <c r="S53">
        <v>0</v>
      </c>
      <c r="T53">
        <v>3</v>
      </c>
      <c r="U53">
        <v>2</v>
      </c>
      <c r="V53" s="8">
        <v>1000000013</v>
      </c>
      <c r="W53" t="s">
        <v>135</v>
      </c>
      <c r="X53" t="s">
        <v>122</v>
      </c>
      <c r="Y53" t="s">
        <v>123</v>
      </c>
      <c r="Z53" t="s">
        <v>129</v>
      </c>
      <c r="AA53" t="s">
        <v>130</v>
      </c>
      <c r="AB53" t="s">
        <v>129</v>
      </c>
      <c r="AC53" t="s">
        <v>149</v>
      </c>
      <c r="AD53">
        <v>1</v>
      </c>
      <c r="AE53" t="s">
        <v>125</v>
      </c>
      <c r="AF53">
        <v>5980</v>
      </c>
      <c r="AG53">
        <v>5980</v>
      </c>
      <c r="AH53">
        <v>0</v>
      </c>
      <c r="AI53">
        <v>1</v>
      </c>
      <c r="AJ53" t="s">
        <v>13</v>
      </c>
      <c r="AK53">
        <v>8</v>
      </c>
      <c r="AL53">
        <v>6458</v>
      </c>
      <c r="AN53" t="s">
        <v>29</v>
      </c>
      <c r="AO53">
        <v>1</v>
      </c>
      <c r="AP53" t="s">
        <v>93</v>
      </c>
      <c r="AQ53" t="s">
        <v>94</v>
      </c>
    </row>
    <row r="54" spans="1:43" x14ac:dyDescent="0.15">
      <c r="A54">
        <v>1152</v>
      </c>
      <c r="B54">
        <v>20140922</v>
      </c>
      <c r="C54">
        <v>20141002</v>
      </c>
      <c r="D54">
        <v>104033</v>
      </c>
      <c r="E54" t="s">
        <v>27</v>
      </c>
      <c r="F54" t="s">
        <v>28</v>
      </c>
      <c r="G54" t="s">
        <v>25</v>
      </c>
      <c r="H54">
        <v>1</v>
      </c>
      <c r="I54" t="s">
        <v>96</v>
      </c>
      <c r="J54" t="s">
        <v>26</v>
      </c>
      <c r="K54">
        <v>2</v>
      </c>
      <c r="L54">
        <v>16940</v>
      </c>
      <c r="M54">
        <v>0</v>
      </c>
      <c r="N54">
        <v>1355</v>
      </c>
      <c r="O54">
        <v>1355</v>
      </c>
      <c r="P54">
        <v>0</v>
      </c>
      <c r="Q54">
        <v>18295</v>
      </c>
      <c r="R54">
        <v>18295</v>
      </c>
      <c r="S54">
        <v>0</v>
      </c>
      <c r="T54">
        <v>3</v>
      </c>
      <c r="U54">
        <v>3</v>
      </c>
      <c r="V54" s="8">
        <v>1000000014</v>
      </c>
      <c r="W54" t="s">
        <v>136</v>
      </c>
      <c r="X54">
        <v>10</v>
      </c>
      <c r="Y54" t="s">
        <v>134</v>
      </c>
      <c r="Z54" t="s">
        <v>129</v>
      </c>
      <c r="AA54" t="s">
        <v>130</v>
      </c>
      <c r="AB54" t="s">
        <v>132</v>
      </c>
      <c r="AC54" t="s">
        <v>156</v>
      </c>
      <c r="AD54">
        <v>1</v>
      </c>
      <c r="AE54" t="s">
        <v>125</v>
      </c>
      <c r="AF54">
        <v>6980</v>
      </c>
      <c r="AG54">
        <v>6980</v>
      </c>
      <c r="AH54">
        <v>0</v>
      </c>
      <c r="AI54">
        <v>1</v>
      </c>
      <c r="AJ54" t="s">
        <v>13</v>
      </c>
      <c r="AK54">
        <v>8</v>
      </c>
      <c r="AL54">
        <v>7538</v>
      </c>
      <c r="AN54" t="s">
        <v>29</v>
      </c>
      <c r="AO54">
        <v>1</v>
      </c>
      <c r="AP54" t="s">
        <v>93</v>
      </c>
      <c r="AQ54" t="s">
        <v>94</v>
      </c>
    </row>
    <row r="55" spans="1:43" x14ac:dyDescent="0.15">
      <c r="A55">
        <v>1162</v>
      </c>
      <c r="B55">
        <v>20141002</v>
      </c>
      <c r="C55">
        <v>20141008</v>
      </c>
      <c r="D55">
        <v>140632</v>
      </c>
      <c r="E55" t="s">
        <v>27</v>
      </c>
      <c r="F55" t="s">
        <v>28</v>
      </c>
      <c r="G55" t="s">
        <v>25</v>
      </c>
      <c r="H55">
        <v>1</v>
      </c>
      <c r="I55" t="s">
        <v>96</v>
      </c>
      <c r="J55" t="s">
        <v>26</v>
      </c>
      <c r="K55">
        <v>2</v>
      </c>
      <c r="L55">
        <v>14940</v>
      </c>
      <c r="M55">
        <v>0</v>
      </c>
      <c r="N55">
        <v>1195</v>
      </c>
      <c r="O55">
        <v>1195</v>
      </c>
      <c r="P55">
        <v>0</v>
      </c>
      <c r="Q55">
        <v>16135</v>
      </c>
      <c r="R55">
        <v>16135</v>
      </c>
      <c r="S55">
        <v>0</v>
      </c>
      <c r="T55">
        <v>3</v>
      </c>
      <c r="U55">
        <v>1</v>
      </c>
      <c r="V55" s="8">
        <v>1000000001</v>
      </c>
      <c r="W55" t="s">
        <v>133</v>
      </c>
      <c r="X55">
        <v>10</v>
      </c>
      <c r="Y55" t="s">
        <v>134</v>
      </c>
      <c r="Z55" t="s">
        <v>122</v>
      </c>
      <c r="AA55" t="s">
        <v>124</v>
      </c>
      <c r="AB55" t="s">
        <v>122</v>
      </c>
      <c r="AC55" t="s">
        <v>154</v>
      </c>
      <c r="AD55">
        <v>1</v>
      </c>
      <c r="AE55" t="s">
        <v>125</v>
      </c>
      <c r="AF55">
        <v>3980</v>
      </c>
      <c r="AG55">
        <v>3980</v>
      </c>
      <c r="AH55">
        <v>0</v>
      </c>
      <c r="AI55">
        <v>1</v>
      </c>
      <c r="AJ55" t="s">
        <v>13</v>
      </c>
      <c r="AK55">
        <v>8</v>
      </c>
      <c r="AL55">
        <v>4298</v>
      </c>
      <c r="AN55" t="s">
        <v>29</v>
      </c>
      <c r="AO55">
        <v>1</v>
      </c>
      <c r="AP55" t="s">
        <v>93</v>
      </c>
      <c r="AQ55" t="s">
        <v>94</v>
      </c>
    </row>
    <row r="56" spans="1:43" x14ac:dyDescent="0.15">
      <c r="A56">
        <v>1162</v>
      </c>
      <c r="B56">
        <v>20141002</v>
      </c>
      <c r="C56">
        <v>20141008</v>
      </c>
      <c r="D56">
        <v>140632</v>
      </c>
      <c r="E56" t="s">
        <v>27</v>
      </c>
      <c r="F56" t="s">
        <v>28</v>
      </c>
      <c r="G56" t="s">
        <v>25</v>
      </c>
      <c r="H56">
        <v>1</v>
      </c>
      <c r="I56" t="s">
        <v>96</v>
      </c>
      <c r="J56" t="s">
        <v>26</v>
      </c>
      <c r="K56">
        <v>2</v>
      </c>
      <c r="L56">
        <v>14940</v>
      </c>
      <c r="M56">
        <v>0</v>
      </c>
      <c r="N56">
        <v>1195</v>
      </c>
      <c r="O56">
        <v>1195</v>
      </c>
      <c r="P56">
        <v>0</v>
      </c>
      <c r="Q56">
        <v>16135</v>
      </c>
      <c r="R56">
        <v>16135</v>
      </c>
      <c r="S56">
        <v>0</v>
      </c>
      <c r="T56">
        <v>3</v>
      </c>
      <c r="U56">
        <v>2</v>
      </c>
      <c r="V56" s="8">
        <v>1000000014</v>
      </c>
      <c r="W56" t="s">
        <v>136</v>
      </c>
      <c r="X56">
        <v>10</v>
      </c>
      <c r="Y56" t="s">
        <v>134</v>
      </c>
      <c r="Z56" t="s">
        <v>129</v>
      </c>
      <c r="AA56" t="s">
        <v>130</v>
      </c>
      <c r="AB56" t="s">
        <v>132</v>
      </c>
      <c r="AC56" t="s">
        <v>156</v>
      </c>
      <c r="AD56">
        <v>1</v>
      </c>
      <c r="AE56" t="s">
        <v>125</v>
      </c>
      <c r="AF56">
        <v>6980</v>
      </c>
      <c r="AG56">
        <v>6980</v>
      </c>
      <c r="AH56">
        <v>0</v>
      </c>
      <c r="AI56">
        <v>1</v>
      </c>
      <c r="AJ56" t="s">
        <v>13</v>
      </c>
      <c r="AK56">
        <v>8</v>
      </c>
      <c r="AL56">
        <v>7538</v>
      </c>
      <c r="AN56" t="s">
        <v>29</v>
      </c>
      <c r="AO56">
        <v>1</v>
      </c>
      <c r="AP56" t="s">
        <v>93</v>
      </c>
      <c r="AQ56" t="s">
        <v>94</v>
      </c>
    </row>
    <row r="57" spans="1:43" x14ac:dyDescent="0.15">
      <c r="A57">
        <v>1162</v>
      </c>
      <c r="B57">
        <v>20141002</v>
      </c>
      <c r="C57">
        <v>20141008</v>
      </c>
      <c r="D57">
        <v>140632</v>
      </c>
      <c r="E57" t="s">
        <v>27</v>
      </c>
      <c r="F57" t="s">
        <v>28</v>
      </c>
      <c r="G57" t="s">
        <v>25</v>
      </c>
      <c r="H57">
        <v>1</v>
      </c>
      <c r="I57" t="s">
        <v>96</v>
      </c>
      <c r="J57" t="s">
        <v>26</v>
      </c>
      <c r="K57">
        <v>2</v>
      </c>
      <c r="L57">
        <v>14940</v>
      </c>
      <c r="M57">
        <v>0</v>
      </c>
      <c r="N57">
        <v>1195</v>
      </c>
      <c r="O57">
        <v>1195</v>
      </c>
      <c r="P57">
        <v>0</v>
      </c>
      <c r="Q57">
        <v>16135</v>
      </c>
      <c r="R57">
        <v>16135</v>
      </c>
      <c r="S57">
        <v>0</v>
      </c>
      <c r="T57">
        <v>3</v>
      </c>
      <c r="U57">
        <v>3</v>
      </c>
      <c r="V57" s="8">
        <v>1000000001</v>
      </c>
      <c r="W57" t="s">
        <v>133</v>
      </c>
      <c r="X57">
        <v>33</v>
      </c>
      <c r="Y57" t="s">
        <v>137</v>
      </c>
      <c r="Z57" t="s">
        <v>129</v>
      </c>
      <c r="AA57" t="s">
        <v>130</v>
      </c>
      <c r="AB57" t="s">
        <v>122</v>
      </c>
      <c r="AC57" t="s">
        <v>154</v>
      </c>
      <c r="AD57">
        <v>1</v>
      </c>
      <c r="AE57" t="s">
        <v>125</v>
      </c>
      <c r="AF57">
        <v>3980</v>
      </c>
      <c r="AG57">
        <v>3980</v>
      </c>
      <c r="AH57">
        <v>0</v>
      </c>
      <c r="AI57">
        <v>1</v>
      </c>
      <c r="AJ57" t="s">
        <v>13</v>
      </c>
      <c r="AK57">
        <v>8</v>
      </c>
      <c r="AL57">
        <v>4298</v>
      </c>
      <c r="AN57" t="s">
        <v>29</v>
      </c>
      <c r="AO57">
        <v>1</v>
      </c>
      <c r="AP57" t="s">
        <v>93</v>
      </c>
      <c r="AQ57" t="s">
        <v>94</v>
      </c>
    </row>
    <row r="58" spans="1:43" x14ac:dyDescent="0.15">
      <c r="A58">
        <v>1163</v>
      </c>
      <c r="B58">
        <v>20141002</v>
      </c>
      <c r="C58">
        <v>20141008</v>
      </c>
      <c r="D58">
        <v>140654</v>
      </c>
      <c r="E58" t="s">
        <v>27</v>
      </c>
      <c r="F58" t="s">
        <v>28</v>
      </c>
      <c r="G58" t="s">
        <v>25</v>
      </c>
      <c r="H58">
        <v>1</v>
      </c>
      <c r="I58" t="s">
        <v>98</v>
      </c>
      <c r="J58" t="s">
        <v>26</v>
      </c>
      <c r="K58">
        <v>3</v>
      </c>
      <c r="L58">
        <v>13960</v>
      </c>
      <c r="M58">
        <v>0</v>
      </c>
      <c r="N58">
        <v>1116</v>
      </c>
      <c r="O58">
        <v>1116</v>
      </c>
      <c r="P58">
        <v>0</v>
      </c>
      <c r="Q58">
        <v>15076</v>
      </c>
      <c r="R58">
        <v>15076</v>
      </c>
      <c r="S58">
        <v>0</v>
      </c>
      <c r="T58">
        <v>2</v>
      </c>
      <c r="U58">
        <v>1</v>
      </c>
      <c r="V58" s="8">
        <v>1000000002</v>
      </c>
      <c r="W58" t="s">
        <v>128</v>
      </c>
      <c r="X58" t="s">
        <v>129</v>
      </c>
      <c r="Y58" t="s">
        <v>130</v>
      </c>
      <c r="Z58">
        <v>33</v>
      </c>
      <c r="AA58" t="s">
        <v>137</v>
      </c>
      <c r="AB58" t="s">
        <v>122</v>
      </c>
      <c r="AC58" t="s">
        <v>154</v>
      </c>
      <c r="AD58">
        <v>1</v>
      </c>
      <c r="AE58" t="s">
        <v>125</v>
      </c>
      <c r="AF58">
        <v>7980</v>
      </c>
      <c r="AG58">
        <v>7980</v>
      </c>
      <c r="AH58">
        <v>0</v>
      </c>
      <c r="AI58">
        <v>1</v>
      </c>
      <c r="AJ58" t="s">
        <v>13</v>
      </c>
      <c r="AK58">
        <v>8</v>
      </c>
      <c r="AL58">
        <v>8618</v>
      </c>
      <c r="AN58" t="s">
        <v>29</v>
      </c>
      <c r="AO58">
        <v>1</v>
      </c>
      <c r="AP58" t="s">
        <v>93</v>
      </c>
      <c r="AQ58" t="s">
        <v>94</v>
      </c>
    </row>
    <row r="59" spans="1:43" x14ac:dyDescent="0.15">
      <c r="A59">
        <v>1163</v>
      </c>
      <c r="B59">
        <v>20141002</v>
      </c>
      <c r="C59">
        <v>20141008</v>
      </c>
      <c r="D59">
        <v>140654</v>
      </c>
      <c r="E59" t="s">
        <v>27</v>
      </c>
      <c r="F59" t="s">
        <v>28</v>
      </c>
      <c r="G59" t="s">
        <v>25</v>
      </c>
      <c r="H59">
        <v>1</v>
      </c>
      <c r="I59" t="s">
        <v>98</v>
      </c>
      <c r="J59" t="s">
        <v>26</v>
      </c>
      <c r="K59">
        <v>3</v>
      </c>
      <c r="L59">
        <v>13960</v>
      </c>
      <c r="M59">
        <v>0</v>
      </c>
      <c r="N59">
        <v>1116</v>
      </c>
      <c r="O59">
        <v>1116</v>
      </c>
      <c r="P59">
        <v>0</v>
      </c>
      <c r="Q59">
        <v>15076</v>
      </c>
      <c r="R59">
        <v>15076</v>
      </c>
      <c r="S59">
        <v>0</v>
      </c>
      <c r="T59">
        <v>2</v>
      </c>
      <c r="U59">
        <v>2</v>
      </c>
      <c r="V59" s="8">
        <v>1000000013</v>
      </c>
      <c r="W59" t="s">
        <v>135</v>
      </c>
      <c r="X59">
        <v>10</v>
      </c>
      <c r="Y59" t="s">
        <v>134</v>
      </c>
      <c r="Z59" t="s">
        <v>129</v>
      </c>
      <c r="AA59" t="s">
        <v>130</v>
      </c>
      <c r="AB59" t="s">
        <v>129</v>
      </c>
      <c r="AC59" t="s">
        <v>149</v>
      </c>
      <c r="AD59">
        <v>1</v>
      </c>
      <c r="AE59" t="s">
        <v>125</v>
      </c>
      <c r="AF59">
        <v>5980</v>
      </c>
      <c r="AG59">
        <v>5980</v>
      </c>
      <c r="AH59">
        <v>0</v>
      </c>
      <c r="AI59">
        <v>1</v>
      </c>
      <c r="AJ59" t="s">
        <v>13</v>
      </c>
      <c r="AK59">
        <v>8</v>
      </c>
      <c r="AL59">
        <v>6458</v>
      </c>
      <c r="AN59" t="s">
        <v>29</v>
      </c>
      <c r="AO59">
        <v>1</v>
      </c>
      <c r="AP59" t="s">
        <v>93</v>
      </c>
      <c r="AQ59" t="s">
        <v>94</v>
      </c>
    </row>
    <row r="60" spans="1:43" x14ac:dyDescent="0.15">
      <c r="A60">
        <v>1164</v>
      </c>
      <c r="B60">
        <v>20141002</v>
      </c>
      <c r="C60">
        <v>20141008</v>
      </c>
      <c r="D60">
        <v>140712</v>
      </c>
      <c r="E60" t="s">
        <v>27</v>
      </c>
      <c r="F60" t="s">
        <v>28</v>
      </c>
      <c r="G60" t="s">
        <v>25</v>
      </c>
      <c r="H60">
        <v>1</v>
      </c>
      <c r="I60" t="s">
        <v>96</v>
      </c>
      <c r="J60" t="s">
        <v>26</v>
      </c>
      <c r="K60">
        <v>2</v>
      </c>
      <c r="L60">
        <v>20460</v>
      </c>
      <c r="M60">
        <v>0</v>
      </c>
      <c r="N60">
        <v>1636</v>
      </c>
      <c r="O60">
        <v>1636</v>
      </c>
      <c r="P60">
        <v>0</v>
      </c>
      <c r="Q60">
        <v>22096</v>
      </c>
      <c r="R60">
        <v>22096</v>
      </c>
      <c r="S60">
        <v>0</v>
      </c>
      <c r="T60">
        <v>3</v>
      </c>
      <c r="U60">
        <v>1</v>
      </c>
      <c r="V60" s="8">
        <v>1000000001</v>
      </c>
      <c r="W60" t="s">
        <v>133</v>
      </c>
      <c r="X60" t="s">
        <v>122</v>
      </c>
      <c r="Y60" t="s">
        <v>123</v>
      </c>
      <c r="Z60" t="s">
        <v>122</v>
      </c>
      <c r="AA60" t="s">
        <v>124</v>
      </c>
      <c r="AB60" t="s">
        <v>122</v>
      </c>
      <c r="AC60" t="s">
        <v>154</v>
      </c>
      <c r="AD60">
        <v>1</v>
      </c>
      <c r="AE60" t="s">
        <v>125</v>
      </c>
      <c r="AF60">
        <v>3980</v>
      </c>
      <c r="AG60">
        <v>3980</v>
      </c>
      <c r="AH60">
        <v>0</v>
      </c>
      <c r="AI60">
        <v>1</v>
      </c>
      <c r="AJ60" t="s">
        <v>13</v>
      </c>
      <c r="AK60">
        <v>8</v>
      </c>
      <c r="AL60">
        <v>4298</v>
      </c>
      <c r="AN60" t="s">
        <v>29</v>
      </c>
      <c r="AO60">
        <v>1</v>
      </c>
      <c r="AP60" t="s">
        <v>93</v>
      </c>
      <c r="AQ60" t="s">
        <v>94</v>
      </c>
    </row>
    <row r="61" spans="1:43" x14ac:dyDescent="0.15">
      <c r="A61">
        <v>1164</v>
      </c>
      <c r="B61">
        <v>20141002</v>
      </c>
      <c r="C61">
        <v>20141008</v>
      </c>
      <c r="D61">
        <v>140712</v>
      </c>
      <c r="E61" t="s">
        <v>27</v>
      </c>
      <c r="F61" t="s">
        <v>28</v>
      </c>
      <c r="G61" t="s">
        <v>25</v>
      </c>
      <c r="H61">
        <v>1</v>
      </c>
      <c r="I61" t="s">
        <v>96</v>
      </c>
      <c r="J61" t="s">
        <v>26</v>
      </c>
      <c r="K61">
        <v>2</v>
      </c>
      <c r="L61">
        <v>20460</v>
      </c>
      <c r="M61">
        <v>0</v>
      </c>
      <c r="N61">
        <v>1636</v>
      </c>
      <c r="O61">
        <v>1636</v>
      </c>
      <c r="P61">
        <v>0</v>
      </c>
      <c r="Q61">
        <v>22096</v>
      </c>
      <c r="R61">
        <v>22096</v>
      </c>
      <c r="S61">
        <v>0</v>
      </c>
      <c r="T61">
        <v>3</v>
      </c>
      <c r="U61">
        <v>2</v>
      </c>
      <c r="V61" s="8">
        <v>1000000003</v>
      </c>
      <c r="W61" t="s">
        <v>131</v>
      </c>
      <c r="X61" t="s">
        <v>129</v>
      </c>
      <c r="Y61" t="s">
        <v>130</v>
      </c>
      <c r="Z61">
        <v>10</v>
      </c>
      <c r="AA61" t="s">
        <v>134</v>
      </c>
      <c r="AB61" t="s">
        <v>132</v>
      </c>
      <c r="AC61" t="s">
        <v>156</v>
      </c>
      <c r="AD61">
        <v>1</v>
      </c>
      <c r="AE61" t="s">
        <v>125</v>
      </c>
      <c r="AF61">
        <v>10500</v>
      </c>
      <c r="AG61">
        <v>10500</v>
      </c>
      <c r="AH61">
        <v>0</v>
      </c>
      <c r="AI61">
        <v>1</v>
      </c>
      <c r="AJ61" t="s">
        <v>13</v>
      </c>
      <c r="AK61">
        <v>8</v>
      </c>
      <c r="AL61">
        <v>11340</v>
      </c>
      <c r="AN61" t="s">
        <v>29</v>
      </c>
      <c r="AO61">
        <v>1</v>
      </c>
      <c r="AP61" t="s">
        <v>93</v>
      </c>
      <c r="AQ61" t="s">
        <v>94</v>
      </c>
    </row>
    <row r="62" spans="1:43" x14ac:dyDescent="0.15">
      <c r="A62">
        <v>1164</v>
      </c>
      <c r="B62">
        <v>20141002</v>
      </c>
      <c r="C62">
        <v>20141008</v>
      </c>
      <c r="D62">
        <v>140712</v>
      </c>
      <c r="E62" t="s">
        <v>27</v>
      </c>
      <c r="F62" t="s">
        <v>28</v>
      </c>
      <c r="G62" t="s">
        <v>25</v>
      </c>
      <c r="H62">
        <v>1</v>
      </c>
      <c r="I62" t="s">
        <v>96</v>
      </c>
      <c r="J62" t="s">
        <v>26</v>
      </c>
      <c r="K62">
        <v>2</v>
      </c>
      <c r="L62">
        <v>20460</v>
      </c>
      <c r="M62">
        <v>0</v>
      </c>
      <c r="N62">
        <v>1636</v>
      </c>
      <c r="O62">
        <v>1636</v>
      </c>
      <c r="P62">
        <v>0</v>
      </c>
      <c r="Q62">
        <v>22096</v>
      </c>
      <c r="R62">
        <v>22096</v>
      </c>
      <c r="S62">
        <v>0</v>
      </c>
      <c r="T62">
        <v>3</v>
      </c>
      <c r="U62">
        <v>3</v>
      </c>
      <c r="V62" s="8">
        <v>1000000013</v>
      </c>
      <c r="W62" t="s">
        <v>135</v>
      </c>
      <c r="X62" t="s">
        <v>122</v>
      </c>
      <c r="Y62" t="s">
        <v>123</v>
      </c>
      <c r="Z62" t="s">
        <v>129</v>
      </c>
      <c r="AA62" t="s">
        <v>130</v>
      </c>
      <c r="AB62" t="s">
        <v>129</v>
      </c>
      <c r="AC62" t="s">
        <v>149</v>
      </c>
      <c r="AD62">
        <v>1</v>
      </c>
      <c r="AE62" t="s">
        <v>125</v>
      </c>
      <c r="AF62">
        <v>5980</v>
      </c>
      <c r="AG62">
        <v>5980</v>
      </c>
      <c r="AH62">
        <v>0</v>
      </c>
      <c r="AI62">
        <v>1</v>
      </c>
      <c r="AJ62" t="s">
        <v>13</v>
      </c>
      <c r="AK62">
        <v>8</v>
      </c>
      <c r="AL62">
        <v>6458</v>
      </c>
      <c r="AN62" t="s">
        <v>29</v>
      </c>
      <c r="AO62">
        <v>1</v>
      </c>
      <c r="AP62" t="s">
        <v>93</v>
      </c>
      <c r="AQ62" t="s">
        <v>94</v>
      </c>
    </row>
    <row r="63" spans="1:43" x14ac:dyDescent="0.15">
      <c r="A63">
        <v>1165</v>
      </c>
      <c r="B63">
        <v>20141002</v>
      </c>
      <c r="C63">
        <v>20141008</v>
      </c>
      <c r="D63">
        <v>140731</v>
      </c>
      <c r="E63" t="s">
        <v>27</v>
      </c>
      <c r="F63" t="s">
        <v>28</v>
      </c>
      <c r="G63" t="s">
        <v>25</v>
      </c>
      <c r="H63">
        <v>1</v>
      </c>
      <c r="I63" t="s">
        <v>95</v>
      </c>
      <c r="J63" t="s">
        <v>26</v>
      </c>
      <c r="K63">
        <v>1</v>
      </c>
      <c r="L63">
        <v>13960</v>
      </c>
      <c r="M63">
        <v>0</v>
      </c>
      <c r="N63">
        <v>1116</v>
      </c>
      <c r="O63">
        <v>1116</v>
      </c>
      <c r="P63">
        <v>0</v>
      </c>
      <c r="Q63">
        <v>15076</v>
      </c>
      <c r="R63">
        <v>15076</v>
      </c>
      <c r="S63">
        <v>0</v>
      </c>
      <c r="T63">
        <v>2</v>
      </c>
      <c r="U63">
        <v>1</v>
      </c>
      <c r="V63" s="8">
        <v>1000000002</v>
      </c>
      <c r="W63" t="s">
        <v>128</v>
      </c>
      <c r="X63" t="s">
        <v>129</v>
      </c>
      <c r="Y63" t="s">
        <v>130</v>
      </c>
      <c r="Z63">
        <v>33</v>
      </c>
      <c r="AA63" t="s">
        <v>137</v>
      </c>
      <c r="AB63" t="s">
        <v>122</v>
      </c>
      <c r="AC63" t="s">
        <v>154</v>
      </c>
      <c r="AD63">
        <v>1</v>
      </c>
      <c r="AE63" t="s">
        <v>125</v>
      </c>
      <c r="AF63">
        <v>7980</v>
      </c>
      <c r="AG63">
        <v>7980</v>
      </c>
      <c r="AH63">
        <v>0</v>
      </c>
      <c r="AI63">
        <v>1</v>
      </c>
      <c r="AJ63" t="s">
        <v>13</v>
      </c>
      <c r="AK63">
        <v>8</v>
      </c>
      <c r="AL63">
        <v>8618</v>
      </c>
      <c r="AN63" t="s">
        <v>29</v>
      </c>
      <c r="AO63">
        <v>1</v>
      </c>
      <c r="AP63" t="s">
        <v>93</v>
      </c>
      <c r="AQ63" t="s">
        <v>94</v>
      </c>
    </row>
    <row r="64" spans="1:43" x14ac:dyDescent="0.15">
      <c r="A64">
        <v>1165</v>
      </c>
      <c r="B64">
        <v>20141002</v>
      </c>
      <c r="C64">
        <v>20141008</v>
      </c>
      <c r="D64">
        <v>140731</v>
      </c>
      <c r="E64" t="s">
        <v>27</v>
      </c>
      <c r="F64" t="s">
        <v>28</v>
      </c>
      <c r="G64" t="s">
        <v>25</v>
      </c>
      <c r="H64">
        <v>1</v>
      </c>
      <c r="I64" t="s">
        <v>95</v>
      </c>
      <c r="J64" t="s">
        <v>26</v>
      </c>
      <c r="K64">
        <v>1</v>
      </c>
      <c r="L64">
        <v>13960</v>
      </c>
      <c r="M64">
        <v>0</v>
      </c>
      <c r="N64">
        <v>1116</v>
      </c>
      <c r="O64">
        <v>1116</v>
      </c>
      <c r="P64">
        <v>0</v>
      </c>
      <c r="Q64">
        <v>15076</v>
      </c>
      <c r="R64">
        <v>15076</v>
      </c>
      <c r="S64">
        <v>0</v>
      </c>
      <c r="T64">
        <v>2</v>
      </c>
      <c r="U64">
        <v>2</v>
      </c>
      <c r="V64" s="8">
        <v>1000000013</v>
      </c>
      <c r="W64" t="s">
        <v>135</v>
      </c>
      <c r="X64">
        <v>10</v>
      </c>
      <c r="Y64" t="s">
        <v>134</v>
      </c>
      <c r="Z64" t="s">
        <v>126</v>
      </c>
      <c r="AA64" t="s">
        <v>127</v>
      </c>
      <c r="AB64" t="s">
        <v>129</v>
      </c>
      <c r="AC64" t="s">
        <v>149</v>
      </c>
      <c r="AD64">
        <v>1</v>
      </c>
      <c r="AE64" t="s">
        <v>125</v>
      </c>
      <c r="AF64">
        <v>5980</v>
      </c>
      <c r="AG64">
        <v>5980</v>
      </c>
      <c r="AH64">
        <v>0</v>
      </c>
      <c r="AI64">
        <v>1</v>
      </c>
      <c r="AJ64" t="s">
        <v>13</v>
      </c>
      <c r="AK64">
        <v>8</v>
      </c>
      <c r="AL64">
        <v>6458</v>
      </c>
      <c r="AN64" t="s">
        <v>29</v>
      </c>
      <c r="AO64">
        <v>1</v>
      </c>
      <c r="AP64" t="s">
        <v>93</v>
      </c>
      <c r="AQ64" t="s">
        <v>94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3.5" x14ac:dyDescent="0.15"/>
  <cols>
    <col min="1" max="1" width="12.75" bestFit="1" customWidth="1"/>
    <col min="2" max="2" width="18.75" customWidth="1"/>
    <col min="3" max="3" width="13.875" customWidth="1"/>
    <col min="4" max="4" width="12.875" customWidth="1"/>
    <col min="5" max="5" width="8.5" customWidth="1"/>
    <col min="6" max="6" width="7.25" customWidth="1"/>
    <col min="7" max="7" width="5.75" customWidth="1"/>
    <col min="8" max="12" width="6.25" customWidth="1"/>
    <col min="13" max="16" width="7.375" customWidth="1"/>
    <col min="17" max="17" width="7.25" customWidth="1"/>
    <col min="18" max="18" width="5.75" customWidth="1"/>
  </cols>
  <sheetData>
    <row r="1" spans="1:2" x14ac:dyDescent="0.15">
      <c r="A1" s="1" t="s">
        <v>107</v>
      </c>
      <c r="B1" t="s">
        <v>157</v>
      </c>
    </row>
    <row r="3" spans="1:2" x14ac:dyDescent="0.15">
      <c r="A3" s="1" t="s">
        <v>10</v>
      </c>
      <c r="B3" t="s">
        <v>138</v>
      </c>
    </row>
    <row r="4" spans="1:2" x14ac:dyDescent="0.15">
      <c r="A4" s="2">
        <v>1</v>
      </c>
      <c r="B4" s="3">
        <v>29900</v>
      </c>
    </row>
    <row r="5" spans="1:2" x14ac:dyDescent="0.15">
      <c r="A5" s="2">
        <v>2</v>
      </c>
      <c r="B5" s="3">
        <v>17940</v>
      </c>
    </row>
    <row r="6" spans="1:2" x14ac:dyDescent="0.15">
      <c r="A6" s="2">
        <v>3</v>
      </c>
      <c r="B6" s="3">
        <v>11960</v>
      </c>
    </row>
    <row r="7" spans="1:2" x14ac:dyDescent="0.15">
      <c r="A7" s="2" t="s">
        <v>147</v>
      </c>
      <c r="B7" s="3">
        <v>5980</v>
      </c>
    </row>
    <row r="8" spans="1:2" x14ac:dyDescent="0.15">
      <c r="A8" s="2" t="s">
        <v>88</v>
      </c>
      <c r="B8" s="3">
        <v>65780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A19" sqref="A19"/>
    </sheetView>
  </sheetViews>
  <sheetFormatPr defaultRowHeight="13.5" x14ac:dyDescent="0.15"/>
  <sheetData>
    <row r="1" spans="1:9" s="6" customFormat="1" x14ac:dyDescent="0.15">
      <c r="A1" s="7" t="s">
        <v>10</v>
      </c>
      <c r="B1" s="7" t="s">
        <v>89</v>
      </c>
      <c r="C1" s="5" t="s">
        <v>86</v>
      </c>
      <c r="D1" s="5" t="s">
        <v>87</v>
      </c>
      <c r="E1" s="5" t="s">
        <v>77</v>
      </c>
      <c r="F1" s="5" t="s">
        <v>78</v>
      </c>
      <c r="G1" s="5" t="s">
        <v>79</v>
      </c>
      <c r="H1" s="5" t="s">
        <v>80</v>
      </c>
      <c r="I1" s="5" t="s">
        <v>81</v>
      </c>
    </row>
    <row r="2" spans="1:9" x14ac:dyDescent="0.15">
      <c r="A2" s="2">
        <v>3</v>
      </c>
      <c r="B2" s="3">
        <v>72420</v>
      </c>
      <c r="C2" s="4" t="str">
        <f>VLOOKUP(A2,顧客一覧!$1:$1048576,3)</f>
        <v>佐々木</v>
      </c>
      <c r="D2" s="4" t="str">
        <f>VLOOKUP($A2,顧客一覧!$1:$1048576,4)</f>
        <v>次郎</v>
      </c>
      <c r="E2" s="4" t="str">
        <f>VLOOKUP($A2,顧客一覧!$1:$1048576,11)</f>
        <v>000-0003</v>
      </c>
      <c r="F2" s="4" t="str">
        <f>VLOOKUP($A2,顧客一覧!$1:$1048576,12)</f>
        <v>千葉</v>
      </c>
      <c r="G2" s="4" t="str">
        <f>VLOOKUP($A2,顧客一覧!$1:$1048576,13)</f>
        <v>八千代市</v>
      </c>
      <c r="H2" s="4" t="str">
        <f>VLOOKUP($A2,顧客一覧!$1:$1048576,14)</f>
        <v>八千代台</v>
      </c>
      <c r="I2" s="4" t="str">
        <f>VLOOKUP($A2,顧客一覧!$1:$1048576,15)</f>
        <v>ビル</v>
      </c>
    </row>
    <row r="3" spans="1:9" x14ac:dyDescent="0.15">
      <c r="A3" s="2">
        <v>2</v>
      </c>
      <c r="B3" s="3">
        <v>63860</v>
      </c>
      <c r="C3" s="4" t="str">
        <f>VLOOKUP(A3,顧客一覧!$1:$1048576,3)</f>
        <v>山田</v>
      </c>
      <c r="D3" s="4" t="str">
        <f>VLOOKUP($A3,顧客一覧!$1:$1048576,4)</f>
        <v>一郎</v>
      </c>
      <c r="E3" s="4" t="str">
        <f>VLOOKUP($A3,顧客一覧!$1:$1048576,11)</f>
        <v>000-0002</v>
      </c>
      <c r="F3" s="4" t="str">
        <f>VLOOKUP($A3,顧客一覧!$1:$1048576,12)</f>
        <v>神奈川</v>
      </c>
      <c r="G3" s="4" t="str">
        <f>VLOOKUP($A3,顧客一覧!$1:$1048576,13)</f>
        <v>川崎市</v>
      </c>
      <c r="H3" s="4" t="str">
        <f>VLOOKUP($A3,顧客一覧!$1:$1048576,14)</f>
        <v>幸区</v>
      </c>
      <c r="I3" s="4" t="str">
        <f>VLOOKUP($A3,顧客一覧!$1:$1048576,15)</f>
        <v>ビル</v>
      </c>
    </row>
    <row r="4" spans="1:9" x14ac:dyDescent="0.15">
      <c r="A4" s="2">
        <v>4</v>
      </c>
      <c r="B4" s="3">
        <v>18480</v>
      </c>
      <c r="C4" s="4" t="str">
        <f>VLOOKUP(A4,顧客一覧!$1:$1048576,3)</f>
        <v>渋谷</v>
      </c>
      <c r="D4" s="4" t="str">
        <f>VLOOKUP($A4,顧客一覧!$1:$1048576,4)</f>
        <v>三郎</v>
      </c>
      <c r="E4" s="4" t="str">
        <f>VLOOKUP($A4,顧客一覧!$1:$1048576,11)</f>
        <v>000-0004</v>
      </c>
      <c r="F4" s="4" t="str">
        <f>VLOOKUP($A4,顧客一覧!$1:$1048576,12)</f>
        <v>埼玉</v>
      </c>
      <c r="G4" s="4" t="str">
        <f>VLOOKUP($A4,顧客一覧!$1:$1048576,13)</f>
        <v>大宮市</v>
      </c>
      <c r="H4" s="4" t="str">
        <f>VLOOKUP($A4,顧客一覧!$1:$1048576,14)</f>
        <v>大宮</v>
      </c>
      <c r="I4" s="4" t="str">
        <f>VLOOKUP($A4,顧客一覧!$1:$1048576,15)</f>
        <v>ビル</v>
      </c>
    </row>
    <row r="5" spans="1:9" x14ac:dyDescent="0.15">
      <c r="A5" s="2"/>
      <c r="B5" s="3"/>
      <c r="C5" s="4" t="e">
        <f>VLOOKUP(A5,顧客一覧!$1:$1048576,3)</f>
        <v>#N/A</v>
      </c>
      <c r="D5" s="4" t="e">
        <f>VLOOKUP($A5,顧客一覧!$1:$1048576,4)</f>
        <v>#N/A</v>
      </c>
      <c r="E5" s="4" t="e">
        <f>VLOOKUP($A5,顧客一覧!$1:$1048576,11)</f>
        <v>#N/A</v>
      </c>
      <c r="F5" s="4" t="e">
        <f>VLOOKUP($A5,顧客一覧!$1:$1048576,12)</f>
        <v>#N/A</v>
      </c>
      <c r="G5" s="4" t="e">
        <f>VLOOKUP($A5,顧客一覧!$1:$1048576,13)</f>
        <v>#N/A</v>
      </c>
      <c r="H5" s="4" t="e">
        <f>VLOOKUP($A5,顧客一覧!$1:$1048576,14)</f>
        <v>#N/A</v>
      </c>
      <c r="I5" s="4" t="e">
        <f>VLOOKUP($A5,顧客一覧!$1:$1048576,15)</f>
        <v>#N/A</v>
      </c>
    </row>
    <row r="6" spans="1:9" x14ac:dyDescent="0.15">
      <c r="A6" s="2"/>
      <c r="C6" s="4" t="e">
        <f>VLOOKUP(A6,顧客一覧!$1:$1048576,3)</f>
        <v>#N/A</v>
      </c>
      <c r="D6" s="4" t="e">
        <f>VLOOKUP($A6,顧客一覧!$1:$1048576,4)</f>
        <v>#N/A</v>
      </c>
      <c r="E6" s="4" t="e">
        <f>VLOOKUP($A6,顧客一覧!$1:$1048576,11)</f>
        <v>#N/A</v>
      </c>
      <c r="F6" s="4" t="e">
        <f>VLOOKUP($A6,顧客一覧!$1:$1048576,12)</f>
        <v>#N/A</v>
      </c>
      <c r="G6" s="4" t="e">
        <f>VLOOKUP($A6,顧客一覧!$1:$1048576,13)</f>
        <v>#N/A</v>
      </c>
      <c r="H6" s="4" t="e">
        <f>VLOOKUP($A6,顧客一覧!$1:$1048576,14)</f>
        <v>#N/A</v>
      </c>
      <c r="I6" s="4" t="e">
        <f>VLOOKUP($A6,顧客一覧!$1:$1048576,15)</f>
        <v>#N/A</v>
      </c>
    </row>
    <row r="7" spans="1:9" x14ac:dyDescent="0.15">
      <c r="C7" s="4" t="e">
        <f>VLOOKUP(A7,顧客一覧!$1:$1048576,3)</f>
        <v>#N/A</v>
      </c>
      <c r="D7" s="4" t="e">
        <f>VLOOKUP($A7,顧客一覧!$1:$1048576,4)</f>
        <v>#N/A</v>
      </c>
      <c r="E7" s="4" t="e">
        <f>VLOOKUP($A7,顧客一覧!$1:$1048576,11)</f>
        <v>#N/A</v>
      </c>
      <c r="F7" s="4" t="e">
        <f>VLOOKUP($A7,顧客一覧!$1:$1048576,12)</f>
        <v>#N/A</v>
      </c>
      <c r="G7" s="4" t="e">
        <f>VLOOKUP($A7,顧客一覧!$1:$1048576,13)</f>
        <v>#N/A</v>
      </c>
      <c r="H7" s="4" t="e">
        <f>VLOOKUP($A7,顧客一覧!$1:$1048576,14)</f>
        <v>#N/A</v>
      </c>
      <c r="I7" s="4" t="e">
        <f>VLOOKUP($A7,顧客一覧!$1:$1048576,15)</f>
        <v>#N/A</v>
      </c>
    </row>
    <row r="8" spans="1:9" x14ac:dyDescent="0.15">
      <c r="C8" s="4" t="e">
        <f>VLOOKUP(A8,顧客一覧!$1:$1048576,3)</f>
        <v>#N/A</v>
      </c>
      <c r="D8" s="4" t="e">
        <f>VLOOKUP($A8,顧客一覧!$1:$1048576,4)</f>
        <v>#N/A</v>
      </c>
      <c r="E8" s="4" t="e">
        <f>VLOOKUP($A8,顧客一覧!$1:$1048576,11)</f>
        <v>#N/A</v>
      </c>
      <c r="F8" s="4" t="e">
        <f>VLOOKUP($A8,顧客一覧!$1:$1048576,12)</f>
        <v>#N/A</v>
      </c>
      <c r="G8" s="4" t="e">
        <f>VLOOKUP($A8,顧客一覧!$1:$1048576,13)</f>
        <v>#N/A</v>
      </c>
      <c r="H8" s="4" t="e">
        <f>VLOOKUP($A8,顧客一覧!$1:$1048576,14)</f>
        <v>#N/A</v>
      </c>
      <c r="I8" s="4" t="e">
        <f>VLOOKUP($A8,顧客一覧!$1:$1048576,15)</f>
        <v>#N/A</v>
      </c>
    </row>
    <row r="9" spans="1:9" x14ac:dyDescent="0.15">
      <c r="C9" s="4" t="e">
        <f>VLOOKUP(A9,顧客一覧!$1:$1048576,3)</f>
        <v>#N/A</v>
      </c>
      <c r="D9" s="4" t="e">
        <f>VLOOKUP($A9,顧客一覧!$1:$1048576,4)</f>
        <v>#N/A</v>
      </c>
      <c r="E9" s="4" t="e">
        <f>VLOOKUP($A9,顧客一覧!$1:$1048576,11)</f>
        <v>#N/A</v>
      </c>
      <c r="F9" s="4" t="e">
        <f>VLOOKUP($A9,顧客一覧!$1:$1048576,12)</f>
        <v>#N/A</v>
      </c>
      <c r="G9" s="4" t="e">
        <f>VLOOKUP($A9,顧客一覧!$1:$1048576,13)</f>
        <v>#N/A</v>
      </c>
      <c r="H9" s="4" t="e">
        <f>VLOOKUP($A9,顧客一覧!$1:$1048576,14)</f>
        <v>#N/A</v>
      </c>
      <c r="I9" s="4" t="e">
        <f>VLOOKUP($A9,顧客一覧!$1:$1048576,15)</f>
        <v>#N/A</v>
      </c>
    </row>
    <row r="10" spans="1:9" x14ac:dyDescent="0.15">
      <c r="C10" s="4" t="e">
        <f>VLOOKUP(A10,顧客一覧!$1:$1048576,3)</f>
        <v>#N/A</v>
      </c>
      <c r="D10" s="4" t="e">
        <f>VLOOKUP($A10,顧客一覧!$1:$1048576,4)</f>
        <v>#N/A</v>
      </c>
      <c r="E10" s="4" t="e">
        <f>VLOOKUP($A10,顧客一覧!$1:$1048576,11)</f>
        <v>#N/A</v>
      </c>
      <c r="F10" s="4" t="e">
        <f>VLOOKUP($A10,顧客一覧!$1:$1048576,12)</f>
        <v>#N/A</v>
      </c>
      <c r="G10" s="4" t="e">
        <f>VLOOKUP($A10,顧客一覧!$1:$1048576,13)</f>
        <v>#N/A</v>
      </c>
      <c r="H10" s="4" t="e">
        <f>VLOOKUP($A10,顧客一覧!$1:$1048576,14)</f>
        <v>#N/A</v>
      </c>
      <c r="I10" s="4" t="e">
        <f>VLOOKUP($A10,顧客一覧!$1:$1048576,15)</f>
        <v>#N/A</v>
      </c>
    </row>
    <row r="11" spans="1:9" x14ac:dyDescent="0.15">
      <c r="C11" s="4" t="e">
        <f>VLOOKUP(A11,顧客一覧!$1:$1048576,3)</f>
        <v>#N/A</v>
      </c>
      <c r="D11" s="4" t="e">
        <f>VLOOKUP($A11,顧客一覧!$1:$1048576,4)</f>
        <v>#N/A</v>
      </c>
      <c r="E11" s="4" t="e">
        <f>VLOOKUP($A11,顧客一覧!$1:$1048576,11)</f>
        <v>#N/A</v>
      </c>
      <c r="F11" s="4" t="e">
        <f>VLOOKUP($A11,顧客一覧!$1:$1048576,12)</f>
        <v>#N/A</v>
      </c>
      <c r="G11" s="4" t="e">
        <f>VLOOKUP($A11,顧客一覧!$1:$1048576,13)</f>
        <v>#N/A</v>
      </c>
      <c r="H11" s="4" t="e">
        <f>VLOOKUP($A11,顧客一覧!$1:$1048576,14)</f>
        <v>#N/A</v>
      </c>
      <c r="I11" s="4" t="e">
        <f>VLOOKUP($A11,顧客一覧!$1:$1048576,15)</f>
        <v>#N/A</v>
      </c>
    </row>
    <row r="12" spans="1:9" x14ac:dyDescent="0.15">
      <c r="C12" s="4" t="e">
        <f>VLOOKUP(A12,顧客一覧!$1:$1048576,3)</f>
        <v>#N/A</v>
      </c>
      <c r="D12" s="4" t="e">
        <f>VLOOKUP($A12,顧客一覧!$1:$1048576,4)</f>
        <v>#N/A</v>
      </c>
      <c r="E12" s="4" t="e">
        <f>VLOOKUP($A12,顧客一覧!$1:$1048576,11)</f>
        <v>#N/A</v>
      </c>
      <c r="F12" s="4" t="e">
        <f>VLOOKUP($A12,顧客一覧!$1:$1048576,12)</f>
        <v>#N/A</v>
      </c>
      <c r="G12" s="4" t="e">
        <f>VLOOKUP($A12,顧客一覧!$1:$1048576,13)</f>
        <v>#N/A</v>
      </c>
      <c r="H12" s="4" t="e">
        <f>VLOOKUP($A12,顧客一覧!$1:$1048576,14)</f>
        <v>#N/A</v>
      </c>
      <c r="I12" s="4" t="e">
        <f>VLOOKUP($A12,顧客一覧!$1:$1048576,15)</f>
        <v>#N/A</v>
      </c>
    </row>
    <row r="13" spans="1:9" x14ac:dyDescent="0.15">
      <c r="C13" s="4" t="e">
        <f>VLOOKUP(A13,顧客一覧!$1:$1048576,3)</f>
        <v>#N/A</v>
      </c>
      <c r="D13" s="4" t="e">
        <f>VLOOKUP($A13,顧客一覧!$1:$1048576,4)</f>
        <v>#N/A</v>
      </c>
      <c r="E13" s="4" t="e">
        <f>VLOOKUP($A13,顧客一覧!$1:$1048576,11)</f>
        <v>#N/A</v>
      </c>
      <c r="F13" s="4" t="e">
        <f>VLOOKUP($A13,顧客一覧!$1:$1048576,12)</f>
        <v>#N/A</v>
      </c>
      <c r="G13" s="4" t="e">
        <f>VLOOKUP($A13,顧客一覧!$1:$1048576,13)</f>
        <v>#N/A</v>
      </c>
      <c r="H13" s="4" t="e">
        <f>VLOOKUP($A13,顧客一覧!$1:$1048576,14)</f>
        <v>#N/A</v>
      </c>
      <c r="I13" s="4" t="e">
        <f>VLOOKUP($A13,顧客一覧!$1:$1048576,15)</f>
        <v>#N/A</v>
      </c>
    </row>
    <row r="14" spans="1:9" x14ac:dyDescent="0.15">
      <c r="C14" s="4" t="e">
        <f>VLOOKUP(A14,顧客一覧!$1:$1048576,3)</f>
        <v>#N/A</v>
      </c>
      <c r="D14" s="4" t="e">
        <f>VLOOKUP($A14,顧客一覧!$1:$1048576,4)</f>
        <v>#N/A</v>
      </c>
      <c r="E14" s="4" t="e">
        <f>VLOOKUP($A14,顧客一覧!$1:$1048576,11)</f>
        <v>#N/A</v>
      </c>
      <c r="F14" s="4" t="e">
        <f>VLOOKUP($A14,顧客一覧!$1:$1048576,12)</f>
        <v>#N/A</v>
      </c>
      <c r="G14" s="4" t="e">
        <f>VLOOKUP($A14,顧客一覧!$1:$1048576,13)</f>
        <v>#N/A</v>
      </c>
      <c r="H14" s="4" t="e">
        <f>VLOOKUP($A14,顧客一覧!$1:$1048576,14)</f>
        <v>#N/A</v>
      </c>
      <c r="I14" s="4" t="e">
        <f>VLOOKUP($A14,顧客一覧!$1:$1048576,15)</f>
        <v>#N/A</v>
      </c>
    </row>
    <row r="15" spans="1:9" x14ac:dyDescent="0.15">
      <c r="C15" s="4" t="e">
        <f>VLOOKUP(A15,顧客一覧!$1:$1048576,3)</f>
        <v>#N/A</v>
      </c>
      <c r="D15" s="4" t="e">
        <f>VLOOKUP($A15,顧客一覧!$1:$1048576,4)</f>
        <v>#N/A</v>
      </c>
      <c r="E15" s="4" t="e">
        <f>VLOOKUP($A15,顧客一覧!$1:$1048576,11)</f>
        <v>#N/A</v>
      </c>
      <c r="F15" s="4" t="e">
        <f>VLOOKUP($A15,顧客一覧!$1:$1048576,12)</f>
        <v>#N/A</v>
      </c>
      <c r="G15" s="4" t="e">
        <f>VLOOKUP($A15,顧客一覧!$1:$1048576,13)</f>
        <v>#N/A</v>
      </c>
      <c r="H15" s="4" t="e">
        <f>VLOOKUP($A15,顧客一覧!$1:$1048576,14)</f>
        <v>#N/A</v>
      </c>
      <c r="I15" s="4" t="e">
        <f>VLOOKUP($A15,顧客一覧!$1:$1048576,15)</f>
        <v>#N/A</v>
      </c>
    </row>
    <row r="16" spans="1:9" x14ac:dyDescent="0.15">
      <c r="C16" s="4" t="e">
        <f>VLOOKUP(A16,顧客一覧!$1:$1048576,3)</f>
        <v>#N/A</v>
      </c>
      <c r="D16" s="4" t="e">
        <f>VLOOKUP($A16,顧客一覧!$1:$1048576,4)</f>
        <v>#N/A</v>
      </c>
      <c r="E16" s="4" t="e">
        <f>VLOOKUP($A16,顧客一覧!$1:$1048576,11)</f>
        <v>#N/A</v>
      </c>
      <c r="F16" s="4" t="e">
        <f>VLOOKUP($A16,顧客一覧!$1:$1048576,12)</f>
        <v>#N/A</v>
      </c>
      <c r="G16" s="4" t="e">
        <f>VLOOKUP($A16,顧客一覧!$1:$1048576,13)</f>
        <v>#N/A</v>
      </c>
      <c r="H16" s="4" t="e">
        <f>VLOOKUP($A16,顧客一覧!$1:$1048576,14)</f>
        <v>#N/A</v>
      </c>
      <c r="I16" s="4" t="e">
        <f>VLOOKUP($A16,顧客一覧!$1:$1048576,15)</f>
        <v>#N/A</v>
      </c>
    </row>
    <row r="17" spans="3:9" x14ac:dyDescent="0.15">
      <c r="C17" s="4" t="e">
        <f>VLOOKUP(A17,顧客一覧!$1:$1048576,3)</f>
        <v>#N/A</v>
      </c>
      <c r="D17" s="4" t="e">
        <f>VLOOKUP($A17,顧客一覧!$1:$1048576,4)</f>
        <v>#N/A</v>
      </c>
      <c r="E17" s="4" t="e">
        <f>VLOOKUP($A17,顧客一覧!$1:$1048576,11)</f>
        <v>#N/A</v>
      </c>
      <c r="F17" s="4" t="e">
        <f>VLOOKUP($A17,顧客一覧!$1:$1048576,12)</f>
        <v>#N/A</v>
      </c>
      <c r="G17" s="4" t="e">
        <f>VLOOKUP($A17,顧客一覧!$1:$1048576,13)</f>
        <v>#N/A</v>
      </c>
      <c r="H17" s="4" t="e">
        <f>VLOOKUP($A17,顧客一覧!$1:$1048576,14)</f>
        <v>#N/A</v>
      </c>
      <c r="I17" s="4" t="e">
        <f>VLOOKUP($A17,顧客一覧!$1:$1048576,15)</f>
        <v>#N/A</v>
      </c>
    </row>
    <row r="18" spans="3:9" x14ac:dyDescent="0.15">
      <c r="C18" s="4" t="e">
        <f>VLOOKUP(A18,顧客一覧!$1:$1048576,3)</f>
        <v>#N/A</v>
      </c>
      <c r="D18" s="4" t="e">
        <f>VLOOKUP($A18,顧客一覧!$1:$1048576,4)</f>
        <v>#N/A</v>
      </c>
      <c r="E18" s="4" t="e">
        <f>VLOOKUP($A18,顧客一覧!$1:$1048576,11)</f>
        <v>#N/A</v>
      </c>
      <c r="F18" s="4" t="e">
        <f>VLOOKUP($A18,顧客一覧!$1:$1048576,12)</f>
        <v>#N/A</v>
      </c>
      <c r="G18" s="4" t="e">
        <f>VLOOKUP($A18,顧客一覧!$1:$1048576,13)</f>
        <v>#N/A</v>
      </c>
      <c r="H18" s="4" t="e">
        <f>VLOOKUP($A18,顧客一覧!$1:$1048576,14)</f>
        <v>#N/A</v>
      </c>
      <c r="I18" s="4" t="e">
        <f>VLOOKUP($A18,顧客一覧!$1:$1048576,15)</f>
        <v>#N/A</v>
      </c>
    </row>
    <row r="19" spans="3:9" x14ac:dyDescent="0.15">
      <c r="C19" s="4" t="e">
        <f>VLOOKUP(A19,顧客一覧!$1:$1048576,3)</f>
        <v>#N/A</v>
      </c>
      <c r="D19" s="4" t="e">
        <f>VLOOKUP($A19,顧客一覧!$1:$1048576,4)</f>
        <v>#N/A</v>
      </c>
      <c r="E19" s="4" t="e">
        <f>VLOOKUP($A19,顧客一覧!$1:$1048576,11)</f>
        <v>#N/A</v>
      </c>
      <c r="F19" s="4" t="e">
        <f>VLOOKUP($A19,顧客一覧!$1:$1048576,12)</f>
        <v>#N/A</v>
      </c>
      <c r="G19" s="4" t="e">
        <f>VLOOKUP($A19,顧客一覧!$1:$1048576,13)</f>
        <v>#N/A</v>
      </c>
      <c r="H19" s="4" t="e">
        <f>VLOOKUP($A19,顧客一覧!$1:$1048576,14)</f>
        <v>#N/A</v>
      </c>
      <c r="I19" s="4" t="e">
        <f>VLOOKUP($A19,顧客一覧!$1:$1048576,15)</f>
        <v>#N/A</v>
      </c>
    </row>
    <row r="20" spans="3:9" x14ac:dyDescent="0.15">
      <c r="C20" s="4" t="e">
        <f>VLOOKUP(A20,顧客一覧!$1:$1048576,3)</f>
        <v>#N/A</v>
      </c>
      <c r="D20" s="4" t="e">
        <f>VLOOKUP($A20,顧客一覧!$1:$1048576,4)</f>
        <v>#N/A</v>
      </c>
      <c r="E20" s="4" t="e">
        <f>VLOOKUP($A20,顧客一覧!$1:$1048576,11)</f>
        <v>#N/A</v>
      </c>
      <c r="F20" s="4" t="e">
        <f>VLOOKUP($A20,顧客一覧!$1:$1048576,12)</f>
        <v>#N/A</v>
      </c>
      <c r="G20" s="4" t="e">
        <f>VLOOKUP($A20,顧客一覧!$1:$1048576,13)</f>
        <v>#N/A</v>
      </c>
      <c r="H20" s="4" t="e">
        <f>VLOOKUP($A20,顧客一覧!$1:$1048576,14)</f>
        <v>#N/A</v>
      </c>
      <c r="I20" s="4" t="e">
        <f>VLOOKUP($A20,顧客一覧!$1:$1048576,15)</f>
        <v>#N/A</v>
      </c>
    </row>
    <row r="21" spans="3:9" x14ac:dyDescent="0.15">
      <c r="C21" s="4" t="e">
        <f>VLOOKUP(A21,顧客一覧!$1:$1048576,3)</f>
        <v>#N/A</v>
      </c>
      <c r="D21" s="4" t="e">
        <f>VLOOKUP($A21,顧客一覧!$1:$1048576,4)</f>
        <v>#N/A</v>
      </c>
      <c r="E21" s="4" t="e">
        <f>VLOOKUP($A21,顧客一覧!$1:$1048576,11)</f>
        <v>#N/A</v>
      </c>
      <c r="F21" s="4" t="e">
        <f>VLOOKUP($A21,顧客一覧!$1:$1048576,12)</f>
        <v>#N/A</v>
      </c>
      <c r="G21" s="4" t="e">
        <f>VLOOKUP($A21,顧客一覧!$1:$1048576,13)</f>
        <v>#N/A</v>
      </c>
      <c r="H21" s="4" t="e">
        <f>VLOOKUP($A21,顧客一覧!$1:$1048576,14)</f>
        <v>#N/A</v>
      </c>
      <c r="I21" s="4" t="e">
        <f>VLOOKUP($A21,顧客一覧!$1:$1048576,15)</f>
        <v>#N/A</v>
      </c>
    </row>
    <row r="22" spans="3:9" x14ac:dyDescent="0.15">
      <c r="C22" s="4" t="e">
        <f>VLOOKUP(A22,顧客一覧!$1:$1048576,3)</f>
        <v>#N/A</v>
      </c>
      <c r="D22" s="4" t="e">
        <f>VLOOKUP($A22,顧客一覧!$1:$1048576,4)</f>
        <v>#N/A</v>
      </c>
      <c r="E22" s="4" t="e">
        <f>VLOOKUP($A22,顧客一覧!$1:$1048576,11)</f>
        <v>#N/A</v>
      </c>
      <c r="F22" s="4" t="e">
        <f>VLOOKUP($A22,顧客一覧!$1:$1048576,12)</f>
        <v>#N/A</v>
      </c>
      <c r="G22" s="4" t="e">
        <f>VLOOKUP($A22,顧客一覧!$1:$1048576,13)</f>
        <v>#N/A</v>
      </c>
      <c r="H22" s="4" t="e">
        <f>VLOOKUP($A22,顧客一覧!$1:$1048576,14)</f>
        <v>#N/A</v>
      </c>
      <c r="I22" s="4" t="e">
        <f>VLOOKUP($A22,顧客一覧!$1:$1048576,15)</f>
        <v>#N/A</v>
      </c>
    </row>
    <row r="23" spans="3:9" x14ac:dyDescent="0.15">
      <c r="C23" s="4" t="e">
        <f>VLOOKUP(A23,顧客一覧!$1:$1048576,3)</f>
        <v>#N/A</v>
      </c>
      <c r="D23" s="4" t="e">
        <f>VLOOKUP($A23,顧客一覧!$1:$1048576,4)</f>
        <v>#N/A</v>
      </c>
      <c r="E23" s="4" t="e">
        <f>VLOOKUP($A23,顧客一覧!$1:$1048576,11)</f>
        <v>#N/A</v>
      </c>
      <c r="F23" s="4" t="e">
        <f>VLOOKUP($A23,顧客一覧!$1:$1048576,12)</f>
        <v>#N/A</v>
      </c>
      <c r="G23" s="4" t="e">
        <f>VLOOKUP($A23,顧客一覧!$1:$1048576,13)</f>
        <v>#N/A</v>
      </c>
      <c r="H23" s="4" t="e">
        <f>VLOOKUP($A23,顧客一覧!$1:$1048576,14)</f>
        <v>#N/A</v>
      </c>
      <c r="I23" s="4" t="e">
        <f>VLOOKUP($A23,顧客一覧!$1:$1048576,15)</f>
        <v>#N/A</v>
      </c>
    </row>
    <row r="24" spans="3:9" x14ac:dyDescent="0.15">
      <c r="C24" s="4" t="e">
        <f>VLOOKUP(A24,顧客一覧!$1:$1048576,3)</f>
        <v>#N/A</v>
      </c>
      <c r="D24" s="4" t="e">
        <f>VLOOKUP($A24,顧客一覧!$1:$1048576,4)</f>
        <v>#N/A</v>
      </c>
      <c r="E24" s="4" t="e">
        <f>VLOOKUP($A24,顧客一覧!$1:$1048576,11)</f>
        <v>#N/A</v>
      </c>
      <c r="F24" s="4" t="e">
        <f>VLOOKUP($A24,顧客一覧!$1:$1048576,12)</f>
        <v>#N/A</v>
      </c>
      <c r="G24" s="4" t="e">
        <f>VLOOKUP($A24,顧客一覧!$1:$1048576,13)</f>
        <v>#N/A</v>
      </c>
      <c r="H24" s="4" t="e">
        <f>VLOOKUP($A24,顧客一覧!$1:$1048576,14)</f>
        <v>#N/A</v>
      </c>
      <c r="I24" s="4" t="e">
        <f>VLOOKUP($A24,顧客一覧!$1:$1048576,15)</f>
        <v>#N/A</v>
      </c>
    </row>
    <row r="25" spans="3:9" x14ac:dyDescent="0.15">
      <c r="C25" s="4" t="e">
        <f>VLOOKUP(A25,顧客一覧!$1:$1048576,3)</f>
        <v>#N/A</v>
      </c>
      <c r="D25" s="4" t="e">
        <f>VLOOKUP($A25,顧客一覧!$1:$1048576,4)</f>
        <v>#N/A</v>
      </c>
      <c r="E25" s="4" t="e">
        <f>VLOOKUP($A25,顧客一覧!$1:$1048576,11)</f>
        <v>#N/A</v>
      </c>
      <c r="F25" s="4" t="e">
        <f>VLOOKUP($A25,顧客一覧!$1:$1048576,12)</f>
        <v>#N/A</v>
      </c>
      <c r="G25" s="4" t="e">
        <f>VLOOKUP($A25,顧客一覧!$1:$1048576,13)</f>
        <v>#N/A</v>
      </c>
      <c r="H25" s="4" t="e">
        <f>VLOOKUP($A25,顧客一覧!$1:$1048576,14)</f>
        <v>#N/A</v>
      </c>
      <c r="I25" s="4" t="e">
        <f>VLOOKUP($A25,顧客一覧!$1:$1048576,15)</f>
        <v>#N/A</v>
      </c>
    </row>
    <row r="26" spans="3:9" x14ac:dyDescent="0.15">
      <c r="C26" s="4" t="e">
        <f>VLOOKUP(A26,顧客一覧!$1:$1048576,3)</f>
        <v>#N/A</v>
      </c>
      <c r="D26" s="4" t="e">
        <f>VLOOKUP($A26,顧客一覧!$1:$1048576,4)</f>
        <v>#N/A</v>
      </c>
      <c r="E26" s="4" t="e">
        <f>VLOOKUP($A26,顧客一覧!$1:$1048576,11)</f>
        <v>#N/A</v>
      </c>
      <c r="F26" s="4" t="e">
        <f>VLOOKUP($A26,顧客一覧!$1:$1048576,12)</f>
        <v>#N/A</v>
      </c>
      <c r="G26" s="4" t="e">
        <f>VLOOKUP($A26,顧客一覧!$1:$1048576,13)</f>
        <v>#N/A</v>
      </c>
      <c r="H26" s="4" t="e">
        <f>VLOOKUP($A26,顧客一覧!$1:$1048576,14)</f>
        <v>#N/A</v>
      </c>
      <c r="I26" s="4" t="e">
        <f>VLOOKUP($A26,顧客一覧!$1:$1048576,15)</f>
        <v>#N/A</v>
      </c>
    </row>
    <row r="27" spans="3:9" x14ac:dyDescent="0.15">
      <c r="C27" s="4" t="e">
        <f>VLOOKUP(A27,顧客一覧!$1:$1048576,3)</f>
        <v>#N/A</v>
      </c>
      <c r="D27" s="4" t="e">
        <f>VLOOKUP($A27,顧客一覧!$1:$1048576,4)</f>
        <v>#N/A</v>
      </c>
      <c r="E27" s="4" t="e">
        <f>VLOOKUP($A27,顧客一覧!$1:$1048576,11)</f>
        <v>#N/A</v>
      </c>
      <c r="F27" s="4" t="e">
        <f>VLOOKUP($A27,顧客一覧!$1:$1048576,12)</f>
        <v>#N/A</v>
      </c>
      <c r="G27" s="4" t="e">
        <f>VLOOKUP($A27,顧客一覧!$1:$1048576,13)</f>
        <v>#N/A</v>
      </c>
      <c r="H27" s="4" t="e">
        <f>VLOOKUP($A27,顧客一覧!$1:$1048576,14)</f>
        <v>#N/A</v>
      </c>
      <c r="I27" s="4" t="e">
        <f>VLOOKUP($A27,顧客一覧!$1:$1048576,15)</f>
        <v>#N/A</v>
      </c>
    </row>
    <row r="28" spans="3:9" x14ac:dyDescent="0.15">
      <c r="C28" s="4" t="e">
        <f>VLOOKUP(A28,顧客一覧!$1:$1048576,3)</f>
        <v>#N/A</v>
      </c>
      <c r="D28" s="4" t="e">
        <f>VLOOKUP($A28,顧客一覧!$1:$1048576,4)</f>
        <v>#N/A</v>
      </c>
      <c r="E28" s="4" t="e">
        <f>VLOOKUP($A28,顧客一覧!$1:$1048576,11)</f>
        <v>#N/A</v>
      </c>
      <c r="F28" s="4" t="e">
        <f>VLOOKUP($A28,顧客一覧!$1:$1048576,12)</f>
        <v>#N/A</v>
      </c>
      <c r="G28" s="4" t="e">
        <f>VLOOKUP($A28,顧客一覧!$1:$1048576,13)</f>
        <v>#N/A</v>
      </c>
      <c r="H28" s="4" t="e">
        <f>VLOOKUP($A28,顧客一覧!$1:$1048576,14)</f>
        <v>#N/A</v>
      </c>
      <c r="I28" s="4" t="e">
        <f>VLOOKUP($A28,顧客一覧!$1:$1048576,15)</f>
        <v>#N/A</v>
      </c>
    </row>
    <row r="29" spans="3:9" x14ac:dyDescent="0.15">
      <c r="C29" s="4" t="e">
        <f>VLOOKUP(A29,顧客一覧!$1:$1048576,3)</f>
        <v>#N/A</v>
      </c>
      <c r="D29" s="4" t="e">
        <f>VLOOKUP($A29,顧客一覧!$1:$1048576,4)</f>
        <v>#N/A</v>
      </c>
      <c r="E29" s="4" t="e">
        <f>VLOOKUP($A29,顧客一覧!$1:$1048576,11)</f>
        <v>#N/A</v>
      </c>
      <c r="F29" s="4" t="e">
        <f>VLOOKUP($A29,顧客一覧!$1:$1048576,12)</f>
        <v>#N/A</v>
      </c>
      <c r="G29" s="4" t="e">
        <f>VLOOKUP($A29,顧客一覧!$1:$1048576,13)</f>
        <v>#N/A</v>
      </c>
      <c r="H29" s="4" t="e">
        <f>VLOOKUP($A29,顧客一覧!$1:$1048576,14)</f>
        <v>#N/A</v>
      </c>
      <c r="I29" s="4" t="e">
        <f>VLOOKUP($A29,顧客一覧!$1:$1048576,15)</f>
        <v>#N/A</v>
      </c>
    </row>
    <row r="30" spans="3:9" x14ac:dyDescent="0.15">
      <c r="C30" s="4" t="e">
        <f>VLOOKUP(A30,顧客一覧!$1:$1048576,3)</f>
        <v>#N/A</v>
      </c>
      <c r="D30" s="4" t="e">
        <f>VLOOKUP($A30,顧客一覧!$1:$1048576,4)</f>
        <v>#N/A</v>
      </c>
      <c r="E30" s="4" t="e">
        <f>VLOOKUP($A30,顧客一覧!$1:$1048576,11)</f>
        <v>#N/A</v>
      </c>
      <c r="F30" s="4" t="e">
        <f>VLOOKUP($A30,顧客一覧!$1:$1048576,12)</f>
        <v>#N/A</v>
      </c>
      <c r="G30" s="4" t="e">
        <f>VLOOKUP($A30,顧客一覧!$1:$1048576,13)</f>
        <v>#N/A</v>
      </c>
      <c r="H30" s="4" t="e">
        <f>VLOOKUP($A30,顧客一覧!$1:$1048576,14)</f>
        <v>#N/A</v>
      </c>
      <c r="I30" s="4" t="e">
        <f>VLOOKUP($A30,顧客一覧!$1:$1048576,15)</f>
        <v>#N/A</v>
      </c>
    </row>
    <row r="31" spans="3:9" x14ac:dyDescent="0.15">
      <c r="C31" s="4" t="e">
        <f>VLOOKUP(A31,顧客一覧!$1:$1048576,3)</f>
        <v>#N/A</v>
      </c>
      <c r="D31" s="4" t="e">
        <f>VLOOKUP($A31,顧客一覧!$1:$1048576,4)</f>
        <v>#N/A</v>
      </c>
      <c r="E31" s="4" t="e">
        <f>VLOOKUP($A31,顧客一覧!$1:$1048576,11)</f>
        <v>#N/A</v>
      </c>
      <c r="F31" s="4" t="e">
        <f>VLOOKUP($A31,顧客一覧!$1:$1048576,12)</f>
        <v>#N/A</v>
      </c>
      <c r="G31" s="4" t="e">
        <f>VLOOKUP($A31,顧客一覧!$1:$1048576,13)</f>
        <v>#N/A</v>
      </c>
      <c r="H31" s="4" t="e">
        <f>VLOOKUP($A31,顧客一覧!$1:$1048576,14)</f>
        <v>#N/A</v>
      </c>
      <c r="I31" s="4" t="e">
        <f>VLOOKUP($A31,顧客一覧!$1:$1048576,15)</f>
        <v>#N/A</v>
      </c>
    </row>
    <row r="32" spans="3:9" x14ac:dyDescent="0.15">
      <c r="C32" s="4" t="e">
        <f>VLOOKUP(A32,顧客一覧!$1:$1048576,3)</f>
        <v>#N/A</v>
      </c>
      <c r="D32" s="4" t="e">
        <f>VLOOKUP($A32,顧客一覧!$1:$1048576,4)</f>
        <v>#N/A</v>
      </c>
      <c r="E32" s="4" t="e">
        <f>VLOOKUP($A32,顧客一覧!$1:$1048576,11)</f>
        <v>#N/A</v>
      </c>
      <c r="F32" s="4" t="e">
        <f>VLOOKUP($A32,顧客一覧!$1:$1048576,12)</f>
        <v>#N/A</v>
      </c>
      <c r="G32" s="4" t="e">
        <f>VLOOKUP($A32,顧客一覧!$1:$1048576,13)</f>
        <v>#N/A</v>
      </c>
      <c r="H32" s="4" t="e">
        <f>VLOOKUP($A32,顧客一覧!$1:$1048576,14)</f>
        <v>#N/A</v>
      </c>
      <c r="I32" s="4" t="e">
        <f>VLOOKUP($A32,顧客一覧!$1:$1048576,15)</f>
        <v>#N/A</v>
      </c>
    </row>
    <row r="33" spans="3:9" x14ac:dyDescent="0.15">
      <c r="C33" s="4" t="e">
        <f>VLOOKUP(A33,顧客一覧!$1:$1048576,3)</f>
        <v>#N/A</v>
      </c>
      <c r="D33" s="4" t="e">
        <f>VLOOKUP($A33,顧客一覧!$1:$1048576,4)</f>
        <v>#N/A</v>
      </c>
      <c r="E33" s="4" t="e">
        <f>VLOOKUP($A33,顧客一覧!$1:$1048576,11)</f>
        <v>#N/A</v>
      </c>
      <c r="F33" s="4" t="e">
        <f>VLOOKUP($A33,顧客一覧!$1:$1048576,12)</f>
        <v>#N/A</v>
      </c>
      <c r="G33" s="4" t="e">
        <f>VLOOKUP($A33,顧客一覧!$1:$1048576,13)</f>
        <v>#N/A</v>
      </c>
      <c r="H33" s="4" t="e">
        <f>VLOOKUP($A33,顧客一覧!$1:$1048576,14)</f>
        <v>#N/A</v>
      </c>
      <c r="I33" s="4" t="e">
        <f>VLOOKUP($A33,顧客一覧!$1:$1048576,15)</f>
        <v>#N/A</v>
      </c>
    </row>
    <row r="34" spans="3:9" x14ac:dyDescent="0.15">
      <c r="C34" s="4" t="e">
        <f>VLOOKUP(A34,顧客一覧!$1:$1048576,3)</f>
        <v>#N/A</v>
      </c>
      <c r="D34" s="4" t="e">
        <f>VLOOKUP($A34,顧客一覧!$1:$1048576,4)</f>
        <v>#N/A</v>
      </c>
      <c r="E34" s="4" t="e">
        <f>VLOOKUP($A34,顧客一覧!$1:$1048576,11)</f>
        <v>#N/A</v>
      </c>
      <c r="F34" s="4" t="e">
        <f>VLOOKUP($A34,顧客一覧!$1:$1048576,12)</f>
        <v>#N/A</v>
      </c>
      <c r="G34" s="4" t="e">
        <f>VLOOKUP($A34,顧客一覧!$1:$1048576,13)</f>
        <v>#N/A</v>
      </c>
      <c r="H34" s="4" t="e">
        <f>VLOOKUP($A34,顧客一覧!$1:$1048576,14)</f>
        <v>#N/A</v>
      </c>
      <c r="I34" s="4" t="e">
        <f>VLOOKUP($A34,顧客一覧!$1:$1048576,15)</f>
        <v>#N/A</v>
      </c>
    </row>
    <row r="35" spans="3:9" x14ac:dyDescent="0.15">
      <c r="C35" s="4" t="e">
        <f>VLOOKUP(A35,顧客一覧!$1:$1048576,3)</f>
        <v>#N/A</v>
      </c>
      <c r="D35" s="4" t="e">
        <f>VLOOKUP($A35,顧客一覧!$1:$1048576,4)</f>
        <v>#N/A</v>
      </c>
      <c r="E35" s="4" t="e">
        <f>VLOOKUP($A35,顧客一覧!$1:$1048576,11)</f>
        <v>#N/A</v>
      </c>
      <c r="F35" s="4" t="e">
        <f>VLOOKUP($A35,顧客一覧!$1:$1048576,12)</f>
        <v>#N/A</v>
      </c>
      <c r="G35" s="4" t="e">
        <f>VLOOKUP($A35,顧客一覧!$1:$1048576,13)</f>
        <v>#N/A</v>
      </c>
      <c r="H35" s="4" t="e">
        <f>VLOOKUP($A35,顧客一覧!$1:$1048576,14)</f>
        <v>#N/A</v>
      </c>
      <c r="I35" s="4" t="e">
        <f>VLOOKUP($A35,顧客一覧!$1:$1048576,15)</f>
        <v>#N/A</v>
      </c>
    </row>
    <row r="36" spans="3:9" x14ac:dyDescent="0.15">
      <c r="C36" s="4" t="e">
        <f>VLOOKUP(A36,顧客一覧!$1:$1048576,3)</f>
        <v>#N/A</v>
      </c>
      <c r="D36" s="4" t="e">
        <f>VLOOKUP($A36,顧客一覧!$1:$1048576,4)</f>
        <v>#N/A</v>
      </c>
      <c r="E36" s="4" t="e">
        <f>VLOOKUP($A36,顧客一覧!$1:$1048576,11)</f>
        <v>#N/A</v>
      </c>
      <c r="F36" s="4" t="e">
        <f>VLOOKUP($A36,顧客一覧!$1:$1048576,12)</f>
        <v>#N/A</v>
      </c>
      <c r="G36" s="4" t="e">
        <f>VLOOKUP($A36,顧客一覧!$1:$1048576,13)</f>
        <v>#N/A</v>
      </c>
      <c r="H36" s="4" t="e">
        <f>VLOOKUP($A36,顧客一覧!$1:$1048576,14)</f>
        <v>#N/A</v>
      </c>
      <c r="I36" s="4" t="e">
        <f>VLOOKUP($A36,顧客一覧!$1:$1048576,15)</f>
        <v>#N/A</v>
      </c>
    </row>
    <row r="37" spans="3:9" x14ac:dyDescent="0.15">
      <c r="C37" s="4" t="e">
        <f>VLOOKUP(A37,顧客一覧!$1:$1048576,3)</f>
        <v>#N/A</v>
      </c>
      <c r="D37" s="4" t="e">
        <f>VLOOKUP($A37,顧客一覧!$1:$1048576,4)</f>
        <v>#N/A</v>
      </c>
      <c r="E37" s="4" t="e">
        <f>VLOOKUP($A37,顧客一覧!$1:$1048576,11)</f>
        <v>#N/A</v>
      </c>
      <c r="F37" s="4" t="e">
        <f>VLOOKUP($A37,顧客一覧!$1:$1048576,12)</f>
        <v>#N/A</v>
      </c>
      <c r="G37" s="4" t="e">
        <f>VLOOKUP($A37,顧客一覧!$1:$1048576,13)</f>
        <v>#N/A</v>
      </c>
      <c r="H37" s="4" t="e">
        <f>VLOOKUP($A37,顧客一覧!$1:$1048576,14)</f>
        <v>#N/A</v>
      </c>
      <c r="I37" s="4" t="e">
        <f>VLOOKUP($A37,顧客一覧!$1:$1048576,15)</f>
        <v>#N/A</v>
      </c>
    </row>
    <row r="38" spans="3:9" x14ac:dyDescent="0.15">
      <c r="C38" s="4" t="e">
        <f>VLOOKUP(A38,顧客一覧!$1:$1048576,3)</f>
        <v>#N/A</v>
      </c>
      <c r="D38" s="4" t="e">
        <f>VLOOKUP($A38,顧客一覧!$1:$1048576,4)</f>
        <v>#N/A</v>
      </c>
      <c r="E38" s="4" t="e">
        <f>VLOOKUP($A38,顧客一覧!$1:$1048576,11)</f>
        <v>#N/A</v>
      </c>
      <c r="F38" s="4" t="e">
        <f>VLOOKUP($A38,顧客一覧!$1:$1048576,12)</f>
        <v>#N/A</v>
      </c>
      <c r="G38" s="4" t="e">
        <f>VLOOKUP($A38,顧客一覧!$1:$1048576,13)</f>
        <v>#N/A</v>
      </c>
      <c r="H38" s="4" t="e">
        <f>VLOOKUP($A38,顧客一覧!$1:$1048576,14)</f>
        <v>#N/A</v>
      </c>
      <c r="I38" s="4" t="e">
        <f>VLOOKUP($A38,顧客一覧!$1:$1048576,15)</f>
        <v>#N/A</v>
      </c>
    </row>
    <row r="39" spans="3:9" x14ac:dyDescent="0.15">
      <c r="C39" s="4" t="e">
        <f>VLOOKUP(A39,顧客一覧!$1:$1048576,3)</f>
        <v>#N/A</v>
      </c>
      <c r="D39" s="4" t="e">
        <f>VLOOKUP($A39,顧客一覧!$1:$1048576,4)</f>
        <v>#N/A</v>
      </c>
      <c r="E39" s="4" t="e">
        <f>VLOOKUP($A39,顧客一覧!$1:$1048576,11)</f>
        <v>#N/A</v>
      </c>
      <c r="F39" s="4" t="e">
        <f>VLOOKUP($A39,顧客一覧!$1:$1048576,12)</f>
        <v>#N/A</v>
      </c>
      <c r="G39" s="4" t="e">
        <f>VLOOKUP($A39,顧客一覧!$1:$1048576,13)</f>
        <v>#N/A</v>
      </c>
      <c r="H39" s="4" t="e">
        <f>VLOOKUP($A39,顧客一覧!$1:$1048576,14)</f>
        <v>#N/A</v>
      </c>
      <c r="I39" s="4" t="e">
        <f>VLOOKUP($A39,顧客一覧!$1:$1048576,15)</f>
        <v>#N/A</v>
      </c>
    </row>
    <row r="40" spans="3:9" x14ac:dyDescent="0.15">
      <c r="C40" s="4" t="e">
        <f>VLOOKUP(A40,顧客一覧!$1:$1048576,3)</f>
        <v>#N/A</v>
      </c>
      <c r="D40" s="4" t="e">
        <f>VLOOKUP($A40,顧客一覧!$1:$1048576,4)</f>
        <v>#N/A</v>
      </c>
      <c r="E40" s="4" t="e">
        <f>VLOOKUP($A40,顧客一覧!$1:$1048576,11)</f>
        <v>#N/A</v>
      </c>
      <c r="F40" s="4" t="e">
        <f>VLOOKUP($A40,顧客一覧!$1:$1048576,12)</f>
        <v>#N/A</v>
      </c>
      <c r="G40" s="4" t="e">
        <f>VLOOKUP($A40,顧客一覧!$1:$1048576,13)</f>
        <v>#N/A</v>
      </c>
      <c r="H40" s="4" t="e">
        <f>VLOOKUP($A40,顧客一覧!$1:$1048576,14)</f>
        <v>#N/A</v>
      </c>
      <c r="I40" s="4" t="e">
        <f>VLOOKUP($A40,顧客一覧!$1:$1048576,15)</f>
        <v>#N/A</v>
      </c>
    </row>
    <row r="41" spans="3:9" x14ac:dyDescent="0.15">
      <c r="C41" s="4" t="e">
        <f>VLOOKUP(A41,顧客一覧!$1:$1048576,3)</f>
        <v>#N/A</v>
      </c>
      <c r="D41" s="4" t="e">
        <f>VLOOKUP($A41,顧客一覧!$1:$1048576,4)</f>
        <v>#N/A</v>
      </c>
      <c r="E41" s="4" t="e">
        <f>VLOOKUP($A41,顧客一覧!$1:$1048576,11)</f>
        <v>#N/A</v>
      </c>
      <c r="F41" s="4" t="e">
        <f>VLOOKUP($A41,顧客一覧!$1:$1048576,12)</f>
        <v>#N/A</v>
      </c>
      <c r="G41" s="4" t="e">
        <f>VLOOKUP($A41,顧客一覧!$1:$1048576,13)</f>
        <v>#N/A</v>
      </c>
      <c r="H41" s="4" t="e">
        <f>VLOOKUP($A41,顧客一覧!$1:$1048576,14)</f>
        <v>#N/A</v>
      </c>
      <c r="I41" s="4" t="e">
        <f>VLOOKUP($A41,顧客一覧!$1:$1048576,15)</f>
        <v>#N/A</v>
      </c>
    </row>
    <row r="42" spans="3:9" x14ac:dyDescent="0.15">
      <c r="C42" s="4" t="e">
        <f>VLOOKUP(A42,顧客一覧!$1:$1048576,3)</f>
        <v>#N/A</v>
      </c>
      <c r="D42" s="4" t="e">
        <f>VLOOKUP($A42,顧客一覧!$1:$1048576,4)</f>
        <v>#N/A</v>
      </c>
      <c r="E42" s="4" t="e">
        <f>VLOOKUP($A42,顧客一覧!$1:$1048576,11)</f>
        <v>#N/A</v>
      </c>
      <c r="F42" s="4" t="e">
        <f>VLOOKUP($A42,顧客一覧!$1:$1048576,12)</f>
        <v>#N/A</v>
      </c>
      <c r="G42" s="4" t="e">
        <f>VLOOKUP($A42,顧客一覧!$1:$1048576,13)</f>
        <v>#N/A</v>
      </c>
      <c r="H42" s="4" t="e">
        <f>VLOOKUP($A42,顧客一覧!$1:$1048576,14)</f>
        <v>#N/A</v>
      </c>
      <c r="I42" s="4" t="e">
        <f>VLOOKUP($A42,顧客一覧!$1:$1048576,15)</f>
        <v>#N/A</v>
      </c>
    </row>
    <row r="43" spans="3:9" x14ac:dyDescent="0.15">
      <c r="C43" s="4" t="e">
        <f>VLOOKUP(A43,顧客一覧!$1:$1048576,3)</f>
        <v>#N/A</v>
      </c>
      <c r="D43" s="4" t="e">
        <f>VLOOKUP($A43,顧客一覧!$1:$1048576,4)</f>
        <v>#N/A</v>
      </c>
      <c r="E43" s="4" t="e">
        <f>VLOOKUP($A43,顧客一覧!$1:$1048576,11)</f>
        <v>#N/A</v>
      </c>
      <c r="F43" s="4" t="e">
        <f>VLOOKUP($A43,顧客一覧!$1:$1048576,12)</f>
        <v>#N/A</v>
      </c>
      <c r="G43" s="4" t="e">
        <f>VLOOKUP($A43,顧客一覧!$1:$1048576,13)</f>
        <v>#N/A</v>
      </c>
      <c r="H43" s="4" t="e">
        <f>VLOOKUP($A43,顧客一覧!$1:$1048576,14)</f>
        <v>#N/A</v>
      </c>
      <c r="I43" s="4" t="e">
        <f>VLOOKUP($A43,顧客一覧!$1:$1048576,15)</f>
        <v>#N/A</v>
      </c>
    </row>
    <row r="44" spans="3:9" x14ac:dyDescent="0.15">
      <c r="C44" s="4" t="e">
        <f>VLOOKUP(A44,顧客一覧!$1:$1048576,3)</f>
        <v>#N/A</v>
      </c>
      <c r="D44" s="4" t="e">
        <f>VLOOKUP($A44,顧客一覧!$1:$1048576,4)</f>
        <v>#N/A</v>
      </c>
      <c r="E44" s="4" t="e">
        <f>VLOOKUP($A44,顧客一覧!$1:$1048576,11)</f>
        <v>#N/A</v>
      </c>
      <c r="F44" s="4" t="e">
        <f>VLOOKUP($A44,顧客一覧!$1:$1048576,12)</f>
        <v>#N/A</v>
      </c>
      <c r="G44" s="4" t="e">
        <f>VLOOKUP($A44,顧客一覧!$1:$1048576,13)</f>
        <v>#N/A</v>
      </c>
      <c r="H44" s="4" t="e">
        <f>VLOOKUP($A44,顧客一覧!$1:$1048576,14)</f>
        <v>#N/A</v>
      </c>
      <c r="I44" s="4" t="e">
        <f>VLOOKUP($A44,顧客一覧!$1:$1048576,15)</f>
        <v>#N/A</v>
      </c>
    </row>
    <row r="45" spans="3:9" x14ac:dyDescent="0.15">
      <c r="C45" s="4" t="e">
        <f>VLOOKUP(A45,顧客一覧!$1:$1048576,3)</f>
        <v>#N/A</v>
      </c>
      <c r="D45" s="4" t="e">
        <f>VLOOKUP($A45,顧客一覧!$1:$1048576,4)</f>
        <v>#N/A</v>
      </c>
      <c r="E45" s="4" t="e">
        <f>VLOOKUP($A45,顧客一覧!$1:$1048576,11)</f>
        <v>#N/A</v>
      </c>
      <c r="F45" s="4" t="e">
        <f>VLOOKUP($A45,顧客一覧!$1:$1048576,12)</f>
        <v>#N/A</v>
      </c>
      <c r="G45" s="4" t="e">
        <f>VLOOKUP($A45,顧客一覧!$1:$1048576,13)</f>
        <v>#N/A</v>
      </c>
      <c r="H45" s="4" t="e">
        <f>VLOOKUP($A45,顧客一覧!$1:$1048576,14)</f>
        <v>#N/A</v>
      </c>
      <c r="I45" s="4" t="e">
        <f>VLOOKUP($A45,顧客一覧!$1:$1048576,15)</f>
        <v>#N/A</v>
      </c>
    </row>
    <row r="46" spans="3:9" x14ac:dyDescent="0.15">
      <c r="C46" s="4" t="e">
        <f>VLOOKUP(A46,顧客一覧!$1:$1048576,3)</f>
        <v>#N/A</v>
      </c>
      <c r="D46" s="4" t="e">
        <f>VLOOKUP($A46,顧客一覧!$1:$1048576,4)</f>
        <v>#N/A</v>
      </c>
      <c r="E46" s="4" t="e">
        <f>VLOOKUP($A46,顧客一覧!$1:$1048576,11)</f>
        <v>#N/A</v>
      </c>
      <c r="F46" s="4" t="e">
        <f>VLOOKUP($A46,顧客一覧!$1:$1048576,12)</f>
        <v>#N/A</v>
      </c>
      <c r="G46" s="4" t="e">
        <f>VLOOKUP($A46,顧客一覧!$1:$1048576,13)</f>
        <v>#N/A</v>
      </c>
      <c r="H46" s="4" t="e">
        <f>VLOOKUP($A46,顧客一覧!$1:$1048576,14)</f>
        <v>#N/A</v>
      </c>
      <c r="I46" s="4" t="e">
        <f>VLOOKUP($A46,顧客一覧!$1:$1048576,15)</f>
        <v>#N/A</v>
      </c>
    </row>
    <row r="47" spans="3:9" x14ac:dyDescent="0.15">
      <c r="C47" s="4" t="e">
        <f>VLOOKUP(A47,顧客一覧!$1:$1048576,3)</f>
        <v>#N/A</v>
      </c>
      <c r="D47" s="4" t="e">
        <f>VLOOKUP($A47,顧客一覧!$1:$1048576,4)</f>
        <v>#N/A</v>
      </c>
      <c r="E47" s="4" t="e">
        <f>VLOOKUP($A47,顧客一覧!$1:$1048576,11)</f>
        <v>#N/A</v>
      </c>
      <c r="F47" s="4" t="e">
        <f>VLOOKUP($A47,顧客一覧!$1:$1048576,12)</f>
        <v>#N/A</v>
      </c>
      <c r="G47" s="4" t="e">
        <f>VLOOKUP($A47,顧客一覧!$1:$1048576,13)</f>
        <v>#N/A</v>
      </c>
      <c r="H47" s="4" t="e">
        <f>VLOOKUP($A47,顧客一覧!$1:$1048576,14)</f>
        <v>#N/A</v>
      </c>
      <c r="I47" s="4" t="e">
        <f>VLOOKUP($A47,顧客一覧!$1:$1048576,15)</f>
        <v>#N/A</v>
      </c>
    </row>
    <row r="48" spans="3:9" x14ac:dyDescent="0.15">
      <c r="C48" s="4" t="e">
        <f>VLOOKUP(A48,顧客一覧!$1:$1048576,3)</f>
        <v>#N/A</v>
      </c>
      <c r="D48" s="4" t="e">
        <f>VLOOKUP($A48,顧客一覧!$1:$1048576,4)</f>
        <v>#N/A</v>
      </c>
      <c r="E48" s="4" t="e">
        <f>VLOOKUP($A48,顧客一覧!$1:$1048576,11)</f>
        <v>#N/A</v>
      </c>
      <c r="F48" s="4" t="e">
        <f>VLOOKUP($A48,顧客一覧!$1:$1048576,12)</f>
        <v>#N/A</v>
      </c>
      <c r="G48" s="4" t="e">
        <f>VLOOKUP($A48,顧客一覧!$1:$1048576,13)</f>
        <v>#N/A</v>
      </c>
      <c r="H48" s="4" t="e">
        <f>VLOOKUP($A48,顧客一覧!$1:$1048576,14)</f>
        <v>#N/A</v>
      </c>
      <c r="I48" s="4" t="e">
        <f>VLOOKUP($A48,顧客一覧!$1:$1048576,15)</f>
        <v>#N/A</v>
      </c>
    </row>
  </sheetData>
  <autoFilter ref="A1:I4"/>
  <sortState ref="A3:I6">
    <sortCondition ref="A2"/>
  </sortState>
  <phoneticPr fontId="18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A5" sqref="A5"/>
    </sheetView>
  </sheetViews>
  <sheetFormatPr defaultRowHeight="13.5" x14ac:dyDescent="0.15"/>
  <sheetData>
    <row r="1" spans="1:16" x14ac:dyDescent="0.15">
      <c r="A1" t="s">
        <v>10</v>
      </c>
      <c r="B1" t="s">
        <v>8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</row>
    <row r="2" spans="1:16" x14ac:dyDescent="0.15">
      <c r="A2">
        <v>1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K2" t="s">
        <v>49</v>
      </c>
      <c r="L2" t="s">
        <v>50</v>
      </c>
      <c r="M2" t="s">
        <v>51</v>
      </c>
      <c r="N2" t="s">
        <v>75</v>
      </c>
      <c r="O2" t="s">
        <v>76</v>
      </c>
      <c r="P2" t="s">
        <v>52</v>
      </c>
    </row>
    <row r="3" spans="1:16" x14ac:dyDescent="0.15">
      <c r="A3">
        <v>2</v>
      </c>
      <c r="B3" t="s">
        <v>53</v>
      </c>
      <c r="C3" t="s">
        <v>84</v>
      </c>
      <c r="D3" t="s">
        <v>54</v>
      </c>
      <c r="E3" t="s">
        <v>55</v>
      </c>
      <c r="F3" t="s">
        <v>56</v>
      </c>
      <c r="K3" t="s">
        <v>57</v>
      </c>
      <c r="L3" t="s">
        <v>58</v>
      </c>
      <c r="M3" t="s">
        <v>59</v>
      </c>
      <c r="N3" t="s">
        <v>83</v>
      </c>
      <c r="O3" t="s">
        <v>82</v>
      </c>
      <c r="P3" t="s">
        <v>52</v>
      </c>
    </row>
    <row r="4" spans="1:16" x14ac:dyDescent="0.15">
      <c r="A4">
        <v>3</v>
      </c>
      <c r="B4" t="s">
        <v>60</v>
      </c>
      <c r="C4" t="s">
        <v>85</v>
      </c>
      <c r="D4" t="s">
        <v>61</v>
      </c>
      <c r="E4" t="s">
        <v>62</v>
      </c>
      <c r="F4" t="s">
        <v>63</v>
      </c>
      <c r="K4" t="s">
        <v>64</v>
      </c>
      <c r="L4" t="s">
        <v>65</v>
      </c>
      <c r="M4" t="s">
        <v>66</v>
      </c>
      <c r="N4" t="s">
        <v>90</v>
      </c>
      <c r="O4" t="s">
        <v>91</v>
      </c>
      <c r="P4" t="s">
        <v>52</v>
      </c>
    </row>
    <row r="5" spans="1:16" x14ac:dyDescent="0.15">
      <c r="A5">
        <v>4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  <c r="K5" t="s">
        <v>72</v>
      </c>
      <c r="L5" t="s">
        <v>73</v>
      </c>
      <c r="M5" t="s">
        <v>74</v>
      </c>
      <c r="N5" t="s">
        <v>92</v>
      </c>
      <c r="O5" t="s">
        <v>91</v>
      </c>
      <c r="P5" t="s">
        <v>52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売上一覧</vt:lpstr>
      <vt:lpstr>ブランド別顧客</vt:lpstr>
      <vt:lpstr>顧客住所</vt:lpstr>
      <vt:lpstr>顧客一覧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kkitami</dc:creator>
  <cp:lastModifiedBy>ykawamura</cp:lastModifiedBy>
  <dcterms:created xsi:type="dcterms:W3CDTF">2014-09-25T04:49:06Z</dcterms:created>
  <dcterms:modified xsi:type="dcterms:W3CDTF">2014-12-03T11:11:56Z</dcterms:modified>
</cp:coreProperties>
</file>